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95" windowHeight="12180" tabRatio="825" firstSheet="1" activeTab="1"/>
  </bookViews>
  <sheets>
    <sheet name="1.财政拨款收支总表" sheetId="4" r:id="rId1"/>
    <sheet name="一般公共预算支出表" sheetId="5" r:id="rId2"/>
    <sheet name="一般公共预算支出明细表" sheetId="6" r:id="rId3"/>
    <sheet name="4.部门预算资金安排的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4">'5.政府性基金预算拨款支出预算表'!$A$1:$R$6</definedName>
    <definedName name="_xlnm.Print_Area" localSheetId="6">'7.部门收入总表'!$A$1:$AE$30</definedName>
    <definedName name="_xlnm.Print_Area" localSheetId="7">'8.部门支出总表'!$A$1:$R$84</definedName>
    <definedName name="_xlnm.Print_Area" localSheetId="1">一般公共预算支出表!$A$1:$G$28</definedName>
    <definedName name="_xlnm.Print_Area" localSheetId="2">一般公共预算支出明细表!$A$1:$E$39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  <definedName name="_xlnm.Print_Titles" localSheetId="1">一般公共预算支出表!$1:$7</definedName>
    <definedName name="_xlnm.Print_Titles" localSheetId="2">一般公共预算支出明细表!$1:$5</definedName>
  </definedNames>
  <calcPr calcId="144525"/>
</workbook>
</file>

<file path=xl/sharedStrings.xml><?xml version="1.0" encoding="utf-8"?>
<sst xmlns="http://schemas.openxmlformats.org/spreadsheetml/2006/main" count="273">
  <si>
    <t>附件1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</si>
  <si>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</si>
  <si>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</si>
  <si>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</si>
  <si>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</si>
  <si>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</si>
  <si>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</si>
  <si>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</si>
  <si>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一般公共预算(财政拨款）</t>
  </si>
  <si>
    <t>上年结转财政拨款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</si>
  <si>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</si>
  <si>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</si>
  <si>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</si>
  <si>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</si>
  <si>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</si>
  <si>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</si>
  <si>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</si>
  <si>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</si>
  <si>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</si>
  <si>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</si>
  <si>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</si>
  <si>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</si>
  <si>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</si>
  <si>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>3、其他资金结转</t>
  </si>
  <si>
    <t xml:space="preserve">    七、文化体育与传媒支出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</si>
  <si>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</si>
  <si>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</si>
  <si>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</si>
  <si>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</si>
  <si>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</si>
  <si>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</si>
  <si>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</si>
  <si>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</si>
  <si>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</si>
  <si>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</si>
  <si>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</si>
  <si>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</si>
  <si>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</si>
  <si>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</si>
  <si>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</si>
  <si>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</si>
  <si>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</si>
  <si>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</si>
  <si>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</si>
  <si>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</si>
  <si>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</si>
  <si>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</si>
  <si>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</si>
  <si>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</si>
  <si>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</si>
  <si>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</si>
  <si>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</si>
  <si>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</si>
  <si>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</si>
  <si>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</si>
  <si>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</si>
  <si>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</si>
  <si>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</si>
  <si>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06</t>
  </si>
  <si>
    <t xml:space="preserve">  财政事务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</si>
  <si>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</si>
  <si>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</si>
  <si>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</si>
  <si>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</si>
  <si>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</si>
  <si>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>04</t>
  </si>
  <si>
    <t xml:space="preserve">    预算改革业务</t>
  </si>
  <si>
    <t>05</t>
  </si>
  <si>
    <t xml:space="preserve">    财政国库业务</t>
  </si>
  <si>
    <t xml:space="preserve">    财政监察</t>
  </si>
  <si>
    <t>07</t>
  </si>
  <si>
    <t xml:space="preserve">    信息化建设</t>
  </si>
  <si>
    <t>99</t>
  </si>
  <si>
    <t>其他财事务支出</t>
  </si>
  <si>
    <t>50</t>
  </si>
  <si>
    <t xml:space="preserve">    事业运行</t>
  </si>
  <si>
    <t>208</t>
  </si>
  <si>
    <t>社会保障和就业支出</t>
  </si>
  <si>
    <t xml:space="preserve">  行政事业单位离退休</t>
  </si>
  <si>
    <t xml:space="preserve">    归口管理的行政单位离退休</t>
  </si>
  <si>
    <t xml:space="preserve">    机关事业单位基本养老保险缴费支出</t>
  </si>
  <si>
    <t>210</t>
  </si>
  <si>
    <t>医疗卫生与计划生育支出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</si>
  <si>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</si>
  <si>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</si>
  <si>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</si>
  <si>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</si>
  <si>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</si>
  <si>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</si>
  <si>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>212</t>
  </si>
  <si>
    <t>城市社区支出</t>
  </si>
  <si>
    <t>其他城乡社区支出</t>
  </si>
  <si>
    <t>213</t>
  </si>
  <si>
    <t>农林水支出</t>
  </si>
  <si>
    <t>水利</t>
  </si>
  <si>
    <t>其他水利支出</t>
  </si>
  <si>
    <t>农村综合改革</t>
  </si>
  <si>
    <t>对村级一事一议补助</t>
  </si>
  <si>
    <t>220</t>
  </si>
  <si>
    <t>国土海洋气象等支出</t>
  </si>
  <si>
    <t>国土资源事务</t>
  </si>
  <si>
    <t>其他国土资源事务支出</t>
  </si>
  <si>
    <t>221</t>
  </si>
  <si>
    <t>住房保障支出</t>
  </si>
  <si>
    <t>保障性安居工程支出</t>
  </si>
  <si>
    <t>棚户区改造</t>
  </si>
  <si>
    <t>农村危户改造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</si>
  <si>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</si>
  <si>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</si>
  <si>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</si>
  <si>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</si>
  <si>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</si>
  <si>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t>2018年基本支出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</si>
  <si>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</si>
  <si>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</si>
  <si>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</si>
  <si>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</si>
  <si>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</si>
  <si>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</si>
  <si>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</si>
  <si>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</si>
  <si>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</si>
  <si>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</si>
  <si>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</si>
  <si>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</si>
  <si>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其他工资福利性支出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</si>
  <si>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</si>
  <si>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</si>
  <si>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</si>
  <si>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</si>
  <si>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</si>
  <si>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</si>
  <si>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</si>
  <si>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</si>
  <si>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</si>
  <si>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</si>
  <si>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</si>
  <si>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</si>
  <si>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</si>
  <si>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</si>
  <si>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</si>
  <si>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</si>
  <si>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</si>
  <si>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</si>
  <si>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</si>
  <si>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</si>
  <si>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</si>
  <si>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</si>
  <si>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</si>
  <si>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</si>
  <si>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</si>
  <si>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</si>
  <si>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2018年预算数</t>
  </si>
  <si>
    <t>2017年预算数</t>
  </si>
  <si>
    <t>其中：一般公共预算安排数增减对比</t>
  </si>
  <si>
    <t>2018年预算数（全口径）</t>
  </si>
  <si>
    <t>其中：一般公共预算安排预算数</t>
  </si>
  <si>
    <t>2017年预算数（全口径）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</si>
  <si>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</si>
  <si>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</si>
  <si>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</si>
  <si>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</si>
  <si>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</si>
  <si>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</si>
  <si>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</si>
  <si>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</si>
  <si>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附件5</t>
  </si>
  <si>
    <t>政府性基金预算拨款支出预算表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</si>
  <si>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</si>
  <si>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</si>
  <si>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</si>
  <si>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</si>
  <si>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</si>
  <si>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</si>
  <si>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</si>
  <si>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</si>
  <si>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</si>
  <si>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</si>
  <si>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元</t>
  </si>
  <si>
    <t>附件6</t>
  </si>
  <si>
    <t>部门收支总表</t>
  </si>
  <si>
    <t xml:space="preserve">收 入 项 目 </t>
  </si>
  <si>
    <t>2018年部门预算数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</si>
  <si>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</si>
  <si>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</si>
  <si>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</si>
  <si>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</si>
  <si>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</si>
  <si>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</si>
  <si>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</si>
  <si>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</si>
  <si>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</si>
  <si>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</si>
  <si>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</si>
  <si>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</si>
  <si>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</si>
  <si>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</si>
  <si>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</si>
  <si>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</si>
  <si>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</si>
  <si>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</si>
  <si>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</si>
  <si>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</si>
  <si>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</si>
  <si>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</si>
  <si>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</si>
  <si>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</si>
  <si>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</si>
  <si>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</si>
  <si>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</si>
  <si>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</si>
  <si>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</si>
  <si>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</si>
  <si>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</si>
  <si>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一般公共预算拨款</t>
  </si>
  <si>
    <t>纳入预算管理的政府性基金</t>
  </si>
  <si>
    <t>国有资本经营预算拨款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</si>
  <si>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</si>
  <si>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</si>
  <si>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</si>
  <si>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</si>
  <si>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</si>
  <si>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</si>
  <si>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</si>
  <si>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</si>
  <si>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</si>
  <si>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</si>
  <si>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</si>
  <si>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</si>
  <si>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</si>
  <si>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</si>
  <si>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</si>
  <si>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</si>
  <si>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</si>
  <si>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</si>
  <si>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</si>
  <si>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</si>
  <si>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</si>
  <si>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财政部门</t>
  </si>
  <si>
    <t xml:space="preserve">  玉林市财政局</t>
  </si>
  <si>
    <t xml:space="preserve">    玉林市财政局</t>
  </si>
  <si>
    <t xml:space="preserve">  玉林市国库支付局</t>
  </si>
  <si>
    <t xml:space="preserve">    玉林市国库支付局</t>
  </si>
  <si>
    <t xml:space="preserve">  市预算编审中心</t>
  </si>
  <si>
    <t xml:space="preserve">    市预算编审中心</t>
  </si>
  <si>
    <t xml:space="preserve">  市非税管理局</t>
  </si>
  <si>
    <t xml:space="preserve">    市非税管理局</t>
  </si>
  <si>
    <t xml:space="preserve">  市财政信息办</t>
  </si>
  <si>
    <t xml:space="preserve">    市财政信息办</t>
  </si>
  <si>
    <t xml:space="preserve">  市预算绩效管理局</t>
  </si>
  <si>
    <t xml:space="preserve">    市预算绩效管理局</t>
  </si>
  <si>
    <t xml:space="preserve">  市政府采购管理办</t>
  </si>
  <si>
    <t xml:space="preserve">    市政府采购管理办</t>
  </si>
  <si>
    <t xml:space="preserve">  市会计函授学校</t>
  </si>
  <si>
    <t xml:space="preserve">    市会计函授学校</t>
  </si>
  <si>
    <t xml:space="preserve">  市财政投资评审中心</t>
  </si>
  <si>
    <t xml:space="preserve">    市财政投资评审中心</t>
  </si>
  <si>
    <t xml:space="preserve">  社保资金管理中心</t>
  </si>
  <si>
    <t xml:space="preserve">    社保资金管理中心</t>
  </si>
  <si>
    <t>附件8</t>
  </si>
  <si>
    <t>部门支出总表</t>
  </si>
  <si>
    <t>125</t>
  </si>
  <si>
    <t xml:space="preserve">  125001</t>
  </si>
  <si>
    <t xml:space="preserve">    </t>
  </si>
  <si>
    <t xml:space="preserve">  125002</t>
  </si>
  <si>
    <t xml:space="preserve">  125003</t>
  </si>
  <si>
    <t xml:space="preserve">  125004</t>
  </si>
  <si>
    <t xml:space="preserve">  125005</t>
  </si>
  <si>
    <t xml:space="preserve">  125006</t>
  </si>
  <si>
    <t xml:space="preserve">  125007</t>
  </si>
  <si>
    <t xml:space="preserve">  125008</t>
  </si>
  <si>
    <t xml:space="preserve">  125009</t>
  </si>
  <si>
    <t xml:space="preserve">  125010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</si>
</sst>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;[Red]\-#,##0.00\ "/>
    <numFmt numFmtId="177" formatCode="#,##0.0000"/>
    <numFmt numFmtId="178" formatCode="0.00_ "/>
  </numFmts>
  <fonts count="33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2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16" borderId="1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/>
    <xf numFmtId="0" fontId="20" fillId="0" borderId="0" applyNumberFormat="0" applyFill="0" applyBorder="0" applyAlignment="0" applyProtection="0">
      <alignment vertical="center"/>
    </xf>
    <xf numFmtId="0" fontId="4" fillId="25" borderId="19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18" borderId="21" applyNumberFormat="0" applyAlignment="0" applyProtection="0">
      <alignment vertical="center"/>
    </xf>
    <xf numFmtId="0" fontId="25" fillId="18" borderId="18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" fillId="0" borderId="0"/>
  </cellStyleXfs>
  <cellXfs count="168">
    <xf numFmtId="0" fontId="0" fillId="0" borderId="0" xfId="0">
      <alignment vertical="center"/>
    </xf>
    <xf numFmtId="0" fontId="1" fillId="0" borderId="0" xfId="53" applyAlignment="1">
      <alignment vertical="center" wrapText="1"/>
    </xf>
    <xf numFmtId="0" fontId="1" fillId="0" borderId="0" xfId="53" applyFill="1"/>
    <xf numFmtId="0" fontId="1" fillId="0" borderId="0" xfId="53"/>
    <xf numFmtId="0" fontId="2" fillId="0" borderId="0" xfId="53" applyFont="1"/>
    <xf numFmtId="0" fontId="3" fillId="0" borderId="0" xfId="53" applyFont="1" applyAlignment="1">
      <alignment horizontal="center"/>
    </xf>
    <xf numFmtId="0" fontId="2" fillId="0" borderId="0" xfId="53" applyFont="1" applyAlignment="1">
      <alignment vertical="center" wrapText="1"/>
    </xf>
    <xf numFmtId="0" fontId="2" fillId="0" borderId="1" xfId="53" applyFont="1" applyBorder="1" applyAlignment="1">
      <alignment horizontal="center" vertical="center" wrapText="1"/>
    </xf>
    <xf numFmtId="0" fontId="2" fillId="0" borderId="2" xfId="53" applyFont="1" applyBorder="1" applyAlignment="1">
      <alignment horizontal="center" vertical="center" wrapText="1"/>
    </xf>
    <xf numFmtId="0" fontId="2" fillId="0" borderId="3" xfId="53" applyFont="1" applyBorder="1" applyAlignment="1">
      <alignment horizontal="center" vertical="center" wrapText="1"/>
    </xf>
    <xf numFmtId="0" fontId="2" fillId="0" borderId="1" xfId="53" applyFont="1" applyBorder="1" applyAlignment="1">
      <alignment vertical="center" wrapText="1"/>
    </xf>
    <xf numFmtId="0" fontId="2" fillId="0" borderId="4" xfId="53" applyFont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vertical="center"/>
    </xf>
    <xf numFmtId="49" fontId="2" fillId="0" borderId="4" xfId="53" applyNumberFormat="1" applyFont="1" applyFill="1" applyBorder="1" applyAlignment="1">
      <alignment horizontal="left" vertical="center"/>
    </xf>
    <xf numFmtId="176" fontId="2" fillId="0" borderId="1" xfId="53" applyNumberFormat="1" applyFont="1" applyFill="1" applyBorder="1" applyAlignment="1">
      <alignment horizontal="right" vertical="center"/>
    </xf>
    <xf numFmtId="0" fontId="2" fillId="0" borderId="0" xfId="53" applyFont="1" applyAlignment="1">
      <alignment horizontal="right" wrapText="1"/>
    </xf>
    <xf numFmtId="41" fontId="2" fillId="0" borderId="0" xfId="42" applyFont="1" applyAlignment="1"/>
    <xf numFmtId="41" fontId="1" fillId="0" borderId="0" xfId="42" applyFont="1" applyAlignment="1">
      <alignment horizontal="center"/>
    </xf>
    <xf numFmtId="41" fontId="1" fillId="0" borderId="0" xfId="42" applyFont="1" applyAlignment="1"/>
    <xf numFmtId="0" fontId="4" fillId="0" borderId="0" xfId="54" applyAlignment="1">
      <alignment horizontal="left" vertical="center"/>
    </xf>
    <xf numFmtId="0" fontId="4" fillId="0" borderId="0" xfId="54" applyFill="1" applyAlignment="1">
      <alignment horizontal="right" vertical="center" wrapText="1"/>
    </xf>
    <xf numFmtId="0" fontId="4" fillId="0" borderId="0" xfId="54"/>
    <xf numFmtId="0" fontId="1" fillId="0" borderId="0" xfId="54" applyFont="1"/>
    <xf numFmtId="41" fontId="5" fillId="0" borderId="0" xfId="42" applyAlignment="1"/>
    <xf numFmtId="0" fontId="6" fillId="0" borderId="0" xfId="54" applyFont="1"/>
    <xf numFmtId="0" fontId="7" fillId="0" borderId="0" xfId="54" applyNumberFormat="1" applyFont="1" applyFill="1" applyAlignment="1" applyProtection="1">
      <alignment horizontal="centerContinuous"/>
    </xf>
    <xf numFmtId="0" fontId="7" fillId="0" borderId="0" xfId="54" applyNumberFormat="1" applyFont="1" applyFill="1" applyAlignment="1" applyProtection="1">
      <alignment vertical="center" wrapText="1"/>
    </xf>
    <xf numFmtId="0" fontId="2" fillId="0" borderId="0" xfId="54" applyFont="1" applyAlignment="1">
      <alignment horizontal="left" vertical="center"/>
    </xf>
    <xf numFmtId="41" fontId="2" fillId="0" borderId="0" xfId="42" applyFont="1" applyFill="1" applyAlignment="1"/>
    <xf numFmtId="0" fontId="2" fillId="0" borderId="0" xfId="54" applyFont="1"/>
    <xf numFmtId="0" fontId="2" fillId="0" borderId="1" xfId="42" applyNumberFormat="1" applyFont="1" applyFill="1" applyBorder="1" applyAlignment="1" applyProtection="1">
      <alignment horizontal="center" vertical="center" wrapText="1"/>
    </xf>
    <xf numFmtId="49" fontId="5" fillId="2" borderId="4" xfId="54" applyNumberFormat="1" applyFont="1" applyFill="1" applyBorder="1" applyAlignment="1">
      <alignment horizontal="center" vertical="center" wrapText="1"/>
    </xf>
    <xf numFmtId="49" fontId="2" fillId="2" borderId="1" xfId="54" applyNumberFormat="1" applyFont="1" applyFill="1" applyBorder="1" applyAlignment="1" applyProtection="1">
      <alignment horizontal="center" vertical="center" wrapText="1"/>
    </xf>
    <xf numFmtId="49" fontId="5" fillId="2" borderId="1" xfId="54" applyNumberFormat="1" applyFont="1" applyFill="1" applyBorder="1" applyAlignment="1">
      <alignment horizontal="center" vertical="center" wrapText="1"/>
    </xf>
    <xf numFmtId="49" fontId="2" fillId="0" borderId="5" xfId="54" applyNumberFormat="1" applyFont="1" applyFill="1" applyBorder="1" applyAlignment="1" applyProtection="1">
      <alignment horizontal="center" vertical="center" wrapText="1"/>
    </xf>
    <xf numFmtId="49" fontId="2" fillId="0" borderId="4" xfId="54" applyNumberFormat="1" applyFont="1" applyFill="1" applyBorder="1" applyAlignment="1" applyProtection="1">
      <alignment horizontal="center" vertical="center" wrapText="1"/>
    </xf>
    <xf numFmtId="49" fontId="2" fillId="0" borderId="6" xfId="54" applyNumberFormat="1" applyFont="1" applyFill="1" applyBorder="1" applyAlignment="1" applyProtection="1">
      <alignment horizontal="center" vertical="center" wrapText="1"/>
    </xf>
    <xf numFmtId="0" fontId="2" fillId="0" borderId="2" xfId="42" applyNumberFormat="1" applyFont="1" applyFill="1" applyBorder="1" applyAlignment="1" applyProtection="1">
      <alignment horizontal="center" vertical="center" wrapText="1"/>
    </xf>
    <xf numFmtId="49" fontId="5" fillId="2" borderId="2" xfId="54" applyNumberFormat="1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 applyProtection="1">
      <alignment horizontal="center" vertical="center" wrapText="1"/>
    </xf>
    <xf numFmtId="49" fontId="2" fillId="0" borderId="7" xfId="54" applyNumberFormat="1" applyFont="1" applyFill="1" applyBorder="1" applyAlignment="1" applyProtection="1">
      <alignment horizontal="center" vertical="center" wrapText="1"/>
    </xf>
    <xf numFmtId="49" fontId="2" fillId="2" borderId="3" xfId="54" applyNumberFormat="1" applyFont="1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 applyProtection="1">
      <alignment horizontal="center" vertical="center" wrapText="1"/>
    </xf>
    <xf numFmtId="3" fontId="2" fillId="0" borderId="2" xfId="42" applyNumberFormat="1" applyFont="1" applyFill="1" applyBorder="1" applyAlignment="1" applyProtection="1">
      <alignment horizontal="center" vertical="center" wrapText="1"/>
    </xf>
    <xf numFmtId="49" fontId="2" fillId="0" borderId="1" xfId="54" applyNumberFormat="1" applyFont="1" applyFill="1" applyBorder="1" applyAlignment="1" applyProtection="1">
      <alignment horizontal="left" vertical="center" wrapText="1"/>
    </xf>
    <xf numFmtId="176" fontId="2" fillId="0" borderId="4" xfId="54" applyNumberFormat="1" applyFont="1" applyFill="1" applyBorder="1" applyAlignment="1" applyProtection="1">
      <alignment horizontal="right" vertical="center" wrapText="1"/>
    </xf>
    <xf numFmtId="49" fontId="2" fillId="2" borderId="2" xfId="54" applyNumberFormat="1" applyFont="1" applyFill="1" applyBorder="1" applyAlignment="1" applyProtection="1">
      <alignment horizontal="center" vertical="center" wrapText="1"/>
    </xf>
    <xf numFmtId="0" fontId="2" fillId="0" borderId="4" xfId="42" applyNumberFormat="1" applyFont="1" applyFill="1" applyBorder="1" applyAlignment="1" applyProtection="1">
      <alignment horizontal="center" vertical="center" wrapText="1"/>
    </xf>
    <xf numFmtId="0" fontId="2" fillId="0" borderId="6" xfId="42" applyNumberFormat="1" applyFont="1" applyFill="1" applyBorder="1" applyAlignment="1" applyProtection="1">
      <alignment horizontal="center" vertical="center" wrapText="1"/>
    </xf>
    <xf numFmtId="49" fontId="2" fillId="2" borderId="8" xfId="54" applyNumberFormat="1" applyFont="1" applyFill="1" applyBorder="1" applyAlignment="1" applyProtection="1">
      <alignment horizontal="center" vertical="center" wrapText="1"/>
    </xf>
    <xf numFmtId="0" fontId="2" fillId="0" borderId="7" xfId="54" applyNumberFormat="1" applyFont="1" applyFill="1" applyBorder="1" applyAlignment="1" applyProtection="1">
      <alignment horizontal="center" vertical="center" wrapText="1"/>
    </xf>
    <xf numFmtId="0" fontId="2" fillId="0" borderId="1" xfId="54" applyNumberFormat="1" applyFont="1" applyFill="1" applyBorder="1" applyAlignment="1" applyProtection="1">
      <alignment horizontal="center" vertical="center" wrapText="1"/>
    </xf>
    <xf numFmtId="0" fontId="2" fillId="0" borderId="9" xfId="54" applyNumberFormat="1" applyFont="1" applyFill="1" applyBorder="1" applyAlignment="1" applyProtection="1">
      <alignment horizontal="center" vertical="center" wrapText="1"/>
    </xf>
    <xf numFmtId="176" fontId="2" fillId="0" borderId="1" xfId="54" applyNumberFormat="1" applyFont="1" applyFill="1" applyBorder="1" applyAlignment="1" applyProtection="1">
      <alignment horizontal="right" vertical="center" wrapText="1"/>
    </xf>
    <xf numFmtId="176" fontId="2" fillId="0" borderId="6" xfId="54" applyNumberFormat="1" applyFont="1" applyFill="1" applyBorder="1" applyAlignment="1" applyProtection="1">
      <alignment horizontal="right" vertical="center" wrapText="1"/>
    </xf>
    <xf numFmtId="0" fontId="2" fillId="0" borderId="0" xfId="54" applyFont="1" applyAlignment="1">
      <alignment horizontal="right"/>
    </xf>
    <xf numFmtId="0" fontId="2" fillId="0" borderId="10" xfId="42" applyNumberFormat="1" applyFont="1" applyFill="1" applyBorder="1" applyAlignment="1" applyProtection="1">
      <alignment horizontal="center" vertical="center" wrapText="1"/>
    </xf>
    <xf numFmtId="49" fontId="2" fillId="2" borderId="4" xfId="54" applyNumberFormat="1" applyFont="1" applyFill="1" applyBorder="1" applyAlignment="1" applyProtection="1">
      <alignment horizontal="center" vertical="center" wrapText="1"/>
    </xf>
    <xf numFmtId="49" fontId="2" fillId="2" borderId="6" xfId="54" applyNumberFormat="1" applyFont="1" applyFill="1" applyBorder="1" applyAlignment="1" applyProtection="1">
      <alignment horizontal="center" vertical="center" wrapText="1"/>
    </xf>
    <xf numFmtId="49" fontId="2" fillId="2" borderId="7" xfId="54" applyNumberFormat="1" applyFont="1" applyFill="1" applyBorder="1" applyAlignment="1" applyProtection="1">
      <alignment horizontal="center" vertical="center" wrapText="1"/>
    </xf>
    <xf numFmtId="0" fontId="2" fillId="0" borderId="11" xfId="42" applyNumberFormat="1" applyFont="1" applyFill="1" applyBorder="1" applyAlignment="1" applyProtection="1">
      <alignment horizontal="center" vertical="center" wrapText="1"/>
    </xf>
    <xf numFmtId="49" fontId="2" fillId="0" borderId="12" xfId="54" applyNumberFormat="1" applyFont="1" applyFill="1" applyBorder="1" applyAlignment="1" applyProtection="1">
      <alignment horizontal="center" vertical="center" wrapText="1"/>
    </xf>
    <xf numFmtId="49" fontId="2" fillId="0" borderId="3" xfId="54" applyNumberFormat="1" applyFont="1" applyFill="1" applyBorder="1" applyAlignment="1" applyProtection="1">
      <alignment horizontal="center" vertical="center" wrapText="1"/>
    </xf>
    <xf numFmtId="49" fontId="2" fillId="2" borderId="9" xfId="54" applyNumberFormat="1" applyFont="1" applyFill="1" applyBorder="1" applyAlignment="1" applyProtection="1">
      <alignment horizontal="center" vertical="center" wrapText="1"/>
    </xf>
    <xf numFmtId="0" fontId="2" fillId="0" borderId="5" xfId="42" applyNumberFormat="1" applyFont="1" applyFill="1" applyBorder="1" applyAlignment="1" applyProtection="1">
      <alignment horizontal="center" vertical="center" wrapText="1"/>
    </xf>
    <xf numFmtId="176" fontId="2" fillId="0" borderId="13" xfId="54" applyNumberFormat="1" applyFont="1" applyFill="1" applyBorder="1" applyAlignment="1" applyProtection="1">
      <alignment horizontal="right" vertical="center" wrapText="1"/>
    </xf>
    <xf numFmtId="49" fontId="2" fillId="0" borderId="9" xfId="54" applyNumberFormat="1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41" fontId="2" fillId="0" borderId="2" xfId="42" applyFont="1" applyBorder="1" applyAlignment="1">
      <alignment horizontal="center" vertical="center" wrapText="1"/>
    </xf>
    <xf numFmtId="41" fontId="2" fillId="0" borderId="14" xfId="42" applyFont="1" applyBorder="1" applyAlignment="1">
      <alignment horizontal="center" vertical="center" wrapText="1"/>
    </xf>
    <xf numFmtId="41" fontId="2" fillId="0" borderId="3" xfId="42" applyFont="1" applyBorder="1" applyAlignment="1">
      <alignment horizontal="center" vertical="center" wrapText="1"/>
    </xf>
    <xf numFmtId="0" fontId="8" fillId="0" borderId="0" xfId="54" applyFont="1"/>
    <xf numFmtId="0" fontId="2" fillId="0" borderId="0" xfId="54" applyFont="1" applyAlignment="1">
      <alignment horizontal="center" vertical="center" wrapText="1"/>
    </xf>
    <xf numFmtId="0" fontId="2" fillId="0" borderId="0" xfId="54" applyFont="1" applyFill="1" applyAlignment="1">
      <alignment vertical="center" wrapText="1"/>
    </xf>
    <xf numFmtId="0" fontId="2" fillId="0" borderId="0" xfId="54" applyFont="1" applyFill="1" applyAlignment="1">
      <alignment horizontal="center" vertical="center" wrapText="1"/>
    </xf>
    <xf numFmtId="0" fontId="2" fillId="0" borderId="0" xfId="54" applyFont="1" applyAlignment="1">
      <alignment vertical="center" wrapText="1"/>
    </xf>
    <xf numFmtId="0" fontId="2" fillId="0" borderId="0" xfId="54" applyFont="1" applyAlignment="1">
      <alignment vertical="center"/>
    </xf>
    <xf numFmtId="0" fontId="7" fillId="0" borderId="0" xfId="54" applyFont="1" applyAlignment="1">
      <alignment horizontal="center" vertical="center"/>
    </xf>
    <xf numFmtId="0" fontId="2" fillId="0" borderId="0" xfId="54" applyNumberFormat="1" applyFont="1" applyFill="1" applyAlignment="1" applyProtection="1">
      <alignment horizontal="center" vertical="center"/>
    </xf>
    <xf numFmtId="0" fontId="9" fillId="0" borderId="0" xfId="54" applyFont="1" applyFill="1"/>
    <xf numFmtId="41" fontId="2" fillId="0" borderId="0" xfId="40" applyFont="1" applyFill="1" applyAlignment="1"/>
    <xf numFmtId="49" fontId="10" fillId="2" borderId="0" xfId="54" applyNumberFormat="1" applyFont="1" applyFill="1" applyAlignment="1" applyProtection="1"/>
    <xf numFmtId="1" fontId="10" fillId="0" borderId="0" xfId="54" applyNumberFormat="1" applyFont="1" applyFill="1" applyAlignment="1" applyProtection="1"/>
    <xf numFmtId="0" fontId="2" fillId="0" borderId="1" xfId="54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 wrapText="1"/>
    </xf>
    <xf numFmtId="0" fontId="2" fillId="0" borderId="4" xfId="54" applyFont="1" applyFill="1" applyBorder="1" applyAlignment="1">
      <alignment vertical="center" wrapText="1"/>
    </xf>
    <xf numFmtId="176" fontId="2" fillId="0" borderId="2" xfId="54" applyNumberFormat="1" applyFont="1" applyFill="1" applyBorder="1" applyAlignment="1" applyProtection="1">
      <alignment horizontal="right" vertical="center" wrapText="1"/>
    </xf>
    <xf numFmtId="0" fontId="2" fillId="0" borderId="9" xfId="54" applyFont="1" applyFill="1" applyBorder="1" applyAlignment="1">
      <alignment vertical="center" wrapText="1"/>
    </xf>
    <xf numFmtId="0" fontId="2" fillId="0" borderId="4" xfId="54" applyFont="1" applyFill="1" applyBorder="1" applyAlignment="1">
      <alignment horizontal="left" vertical="center" wrapText="1"/>
    </xf>
    <xf numFmtId="176" fontId="2" fillId="0" borderId="3" xfId="54" applyNumberFormat="1" applyFont="1" applyFill="1" applyBorder="1" applyAlignment="1" applyProtection="1">
      <alignment horizontal="right" vertical="center" wrapText="1"/>
    </xf>
    <xf numFmtId="0" fontId="2" fillId="0" borderId="1" xfId="54" applyFont="1" applyFill="1" applyBorder="1" applyAlignment="1">
      <alignment vertical="center" wrapText="1"/>
    </xf>
    <xf numFmtId="176" fontId="2" fillId="0" borderId="3" xfId="54" applyNumberFormat="1" applyFont="1" applyFill="1" applyBorder="1" applyAlignment="1">
      <alignment horizontal="right" vertical="center" wrapText="1"/>
    </xf>
    <xf numFmtId="176" fontId="2" fillId="0" borderId="1" xfId="54" applyNumberFormat="1" applyFont="1" applyFill="1" applyBorder="1" applyAlignment="1">
      <alignment horizontal="right" vertical="center" wrapText="1"/>
    </xf>
    <xf numFmtId="177" fontId="2" fillId="0" borderId="1" xfId="54" applyNumberFormat="1" applyFont="1" applyFill="1" applyBorder="1" applyAlignment="1">
      <alignment vertical="center" wrapText="1"/>
    </xf>
    <xf numFmtId="176" fontId="2" fillId="0" borderId="14" xfId="54" applyNumberFormat="1" applyFont="1" applyFill="1" applyBorder="1" applyAlignment="1" applyProtection="1">
      <alignment horizontal="right" vertical="center" wrapText="1"/>
    </xf>
    <xf numFmtId="0" fontId="2" fillId="0" borderId="4" xfId="54" applyFont="1" applyFill="1" applyBorder="1" applyAlignment="1">
      <alignment horizontal="center" vertical="center" wrapText="1"/>
    </xf>
    <xf numFmtId="0" fontId="2" fillId="0" borderId="9" xfId="54" applyFont="1" applyFill="1" applyBorder="1" applyAlignment="1">
      <alignment horizontal="center" vertical="center" wrapText="1"/>
    </xf>
    <xf numFmtId="0" fontId="11" fillId="0" borderId="4" xfId="54" applyFont="1" applyFill="1" applyBorder="1" applyAlignment="1">
      <alignment horizontal="center" vertical="center" wrapText="1"/>
    </xf>
    <xf numFmtId="176" fontId="11" fillId="0" borderId="2" xfId="54" applyNumberFormat="1" applyFont="1" applyFill="1" applyBorder="1" applyAlignment="1" applyProtection="1">
      <alignment horizontal="right" vertical="center" wrapText="1"/>
    </xf>
    <xf numFmtId="0" fontId="11" fillId="0" borderId="9" xfId="54" applyFont="1" applyFill="1" applyBorder="1" applyAlignment="1">
      <alignment horizontal="right" vertical="center" wrapText="1"/>
    </xf>
    <xf numFmtId="176" fontId="11" fillId="0" borderId="1" xfId="54" applyNumberFormat="1" applyFont="1" applyFill="1" applyBorder="1" applyAlignment="1" applyProtection="1">
      <alignment horizontal="right" vertical="center" wrapText="1"/>
    </xf>
    <xf numFmtId="0" fontId="11" fillId="0" borderId="9" xfId="54" applyFont="1" applyFill="1" applyBorder="1" applyAlignment="1">
      <alignment horizontal="center" vertical="center" wrapText="1"/>
    </xf>
    <xf numFmtId="0" fontId="2" fillId="0" borderId="1" xfId="54" applyFont="1" applyBorder="1" applyAlignment="1">
      <alignment vertical="center" wrapText="1"/>
    </xf>
    <xf numFmtId="176" fontId="2" fillId="0" borderId="3" xfId="54" applyNumberFormat="1" applyFont="1" applyFill="1" applyBorder="1" applyAlignment="1">
      <alignment vertical="center" wrapText="1"/>
    </xf>
    <xf numFmtId="0" fontId="2" fillId="2" borderId="1" xfId="54" applyFont="1" applyFill="1" applyBorder="1" applyAlignment="1">
      <alignment vertical="center" wrapText="1"/>
    </xf>
    <xf numFmtId="176" fontId="2" fillId="0" borderId="1" xfId="54" applyNumberFormat="1" applyFont="1" applyBorder="1" applyAlignment="1">
      <alignment vertical="center" wrapText="1"/>
    </xf>
    <xf numFmtId="176" fontId="2" fillId="0" borderId="1" xfId="54" applyNumberFormat="1" applyFont="1" applyFill="1" applyBorder="1" applyAlignment="1">
      <alignment vertical="center" wrapText="1"/>
    </xf>
    <xf numFmtId="176" fontId="2" fillId="0" borderId="2" xfId="54" applyNumberFormat="1" applyFont="1" applyFill="1" applyBorder="1" applyAlignment="1">
      <alignment horizontal="right" vertical="center" wrapText="1"/>
    </xf>
    <xf numFmtId="176" fontId="2" fillId="0" borderId="2" xfId="54" applyNumberFormat="1" applyFont="1" applyFill="1" applyBorder="1" applyAlignment="1">
      <alignment vertical="center" wrapText="1"/>
    </xf>
    <xf numFmtId="3" fontId="2" fillId="0" borderId="0" xfId="54" applyNumberFormat="1" applyFont="1" applyFill="1" applyAlignment="1">
      <alignment vertical="center" wrapText="1"/>
    </xf>
    <xf numFmtId="0" fontId="2" fillId="0" borderId="0" xfId="54" applyNumberFormat="1" applyFont="1" applyFill="1" applyAlignment="1" applyProtection="1">
      <alignment horizontal="left" vertical="center"/>
    </xf>
    <xf numFmtId="0" fontId="4" fillId="0" borderId="0" xfId="54" applyFill="1"/>
    <xf numFmtId="49" fontId="10" fillId="0" borderId="0" xfId="54" applyNumberFormat="1" applyFont="1" applyFill="1" applyAlignment="1" applyProtection="1"/>
    <xf numFmtId="3" fontId="10" fillId="0" borderId="0" xfId="54" applyNumberFormat="1" applyFont="1" applyFill="1" applyAlignment="1" applyProtection="1">
      <alignment horizontal="right" vertical="center"/>
    </xf>
    <xf numFmtId="0" fontId="2" fillId="0" borderId="0" xfId="54" applyNumberFormat="1" applyFont="1" applyFill="1" applyAlignment="1" applyProtection="1"/>
    <xf numFmtId="0" fontId="10" fillId="2" borderId="0" xfId="54" applyFont="1" applyFill="1"/>
    <xf numFmtId="0" fontId="2" fillId="2" borderId="0" xfId="54" applyFont="1" applyFill="1"/>
    <xf numFmtId="0" fontId="2" fillId="0" borderId="0" xfId="12" applyFont="1"/>
    <xf numFmtId="0" fontId="1" fillId="0" borderId="0" xfId="12"/>
    <xf numFmtId="0" fontId="3" fillId="0" borderId="0" xfId="12" applyFont="1" applyAlignment="1">
      <alignment horizontal="center"/>
    </xf>
    <xf numFmtId="0" fontId="2" fillId="0" borderId="0" xfId="12" applyFont="1" applyAlignment="1">
      <alignment vertical="center" wrapText="1"/>
    </xf>
    <xf numFmtId="0" fontId="2" fillId="0" borderId="1" xfId="12" applyFont="1" applyBorder="1" applyAlignment="1">
      <alignment horizontal="center" vertical="center" wrapText="1"/>
    </xf>
    <xf numFmtId="0" fontId="2" fillId="0" borderId="1" xfId="12" applyFont="1" applyBorder="1" applyAlignment="1">
      <alignment vertical="center" wrapText="1"/>
    </xf>
    <xf numFmtId="49" fontId="2" fillId="0" borderId="1" xfId="12" applyNumberFormat="1" applyFont="1" applyFill="1" applyBorder="1" applyAlignment="1">
      <alignment vertical="center"/>
    </xf>
    <xf numFmtId="49" fontId="2" fillId="0" borderId="1" xfId="12" applyNumberFormat="1" applyFont="1" applyFill="1" applyBorder="1" applyAlignment="1">
      <alignment horizontal="left" vertical="center"/>
    </xf>
    <xf numFmtId="176" fontId="2" fillId="0" borderId="1" xfId="12" applyNumberFormat="1" applyFont="1" applyFill="1" applyBorder="1" applyAlignment="1">
      <alignment horizontal="right" vertical="center"/>
    </xf>
    <xf numFmtId="0" fontId="12" fillId="0" borderId="1" xfId="53" applyFont="1" applyBorder="1" applyAlignment="1">
      <alignment horizontal="center"/>
    </xf>
    <xf numFmtId="0" fontId="2" fillId="0" borderId="0" xfId="12" applyFont="1" applyAlignment="1">
      <alignment horizontal="right" wrapText="1"/>
    </xf>
    <xf numFmtId="0" fontId="1" fillId="0" borderId="0" xfId="53" applyAlignment="1">
      <alignment wrapText="1"/>
    </xf>
    <xf numFmtId="0" fontId="3" fillId="0" borderId="0" xfId="53" applyFont="1" applyAlignment="1">
      <alignment horizontal="center" vertical="center"/>
    </xf>
    <xf numFmtId="0" fontId="2" fillId="0" borderId="0" xfId="53" applyFont="1" applyAlignment="1">
      <alignment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4" xfId="53" applyFont="1" applyBorder="1" applyAlignment="1">
      <alignment horizontal="center" vertical="center"/>
    </xf>
    <xf numFmtId="0" fontId="2" fillId="0" borderId="9" xfId="53" applyFont="1" applyBorder="1" applyAlignment="1">
      <alignment horizontal="center" vertical="center"/>
    </xf>
    <xf numFmtId="0" fontId="2" fillId="0" borderId="6" xfId="53" applyFont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10" fontId="2" fillId="0" borderId="1" xfId="53" applyNumberFormat="1" applyFont="1" applyFill="1" applyBorder="1" applyAlignment="1">
      <alignment horizontal="right" vertical="center"/>
    </xf>
    <xf numFmtId="0" fontId="1" fillId="0" borderId="1" xfId="53" applyFill="1" applyBorder="1"/>
    <xf numFmtId="0" fontId="2" fillId="0" borderId="1" xfId="53" applyFont="1" applyFill="1" applyBorder="1" applyAlignment="1">
      <alignment vertical="center"/>
    </xf>
    <xf numFmtId="177" fontId="1" fillId="0" borderId="1" xfId="53" applyNumberFormat="1" applyFill="1" applyBorder="1"/>
    <xf numFmtId="4" fontId="1" fillId="0" borderId="1" xfId="53" applyNumberFormat="1" applyFill="1" applyBorder="1"/>
    <xf numFmtId="0" fontId="13" fillId="0" borderId="1" xfId="53" applyFont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left" vertical="center"/>
    </xf>
    <xf numFmtId="0" fontId="13" fillId="0" borderId="1" xfId="53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" fillId="0" borderId="0" xfId="52" applyFill="1"/>
    <xf numFmtId="0" fontId="1" fillId="0" borderId="0" xfId="52"/>
    <xf numFmtId="0" fontId="2" fillId="0" borderId="0" xfId="52" applyFont="1"/>
    <xf numFmtId="0" fontId="3" fillId="0" borderId="0" xfId="52" applyFont="1" applyAlignment="1">
      <alignment horizontal="center" vertical="center"/>
    </xf>
    <xf numFmtId="0" fontId="2" fillId="0" borderId="0" xfId="52" applyFont="1" applyAlignment="1">
      <alignment horizontal="center" vertical="center"/>
    </xf>
    <xf numFmtId="0" fontId="2" fillId="0" borderId="1" xfId="52" applyFont="1" applyBorder="1" applyAlignment="1">
      <alignment horizontal="center" vertical="center"/>
    </xf>
    <xf numFmtId="0" fontId="1" fillId="0" borderId="0" xfId="52" applyAlignment="1"/>
    <xf numFmtId="0" fontId="2" fillId="0" borderId="1" xfId="52" applyFont="1" applyBorder="1" applyAlignment="1">
      <alignment horizontal="center" vertical="center" wrapText="1"/>
    </xf>
    <xf numFmtId="178" fontId="2" fillId="0" borderId="1" xfId="52" applyNumberFormat="1" applyFont="1" applyFill="1" applyBorder="1" applyAlignment="1">
      <alignment vertical="center"/>
    </xf>
    <xf numFmtId="176" fontId="2" fillId="0" borderId="1" xfId="52" applyNumberFormat="1" applyFont="1" applyFill="1" applyBorder="1" applyAlignment="1">
      <alignment horizontal="right" vertical="center"/>
    </xf>
    <xf numFmtId="176" fontId="1" fillId="0" borderId="0" xfId="52" applyNumberFormat="1" applyFill="1"/>
    <xf numFmtId="0" fontId="2" fillId="0" borderId="0" xfId="52" applyFont="1" applyFill="1"/>
    <xf numFmtId="0" fontId="2" fillId="0" borderId="1" xfId="52" applyFont="1" applyFill="1" applyBorder="1"/>
    <xf numFmtId="178" fontId="2" fillId="0" borderId="1" xfId="52" applyNumberFormat="1" applyFont="1" applyFill="1" applyBorder="1" applyAlignment="1">
      <alignment horizontal="center" vertical="center"/>
    </xf>
    <xf numFmtId="176" fontId="1" fillId="0" borderId="0" xfId="52" applyNumberForma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_5.政府性基金预算拨款支出预算表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千位分隔[0] 2" xfId="40"/>
    <cellStyle name="强调文字颜色 3" xfId="41" builtinId="37"/>
    <cellStyle name="千位分隔[0] 3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workbookViewId="0">
      <selection activeCell="H23" sqref="H23"/>
    </sheetView>
  </sheetViews>
  <sheetFormatPr defaultColWidth="9" defaultRowHeight="14.25" outlineLevelCol="6"/>
  <cols>
    <col min="1" max="1" width="23.75" style="154" customWidth="1"/>
    <col min="2" max="2" width="14.5" style="154" customWidth="1"/>
    <col min="3" max="3" width="27.375" style="154" customWidth="1"/>
    <col min="4" max="4" width="15.375" style="154" customWidth="1"/>
    <col min="5" max="6" width="15.875" style="154" customWidth="1"/>
    <col min="7" max="16384" width="9" style="154"/>
  </cols>
  <sheetData>
    <row r="1" customHeight="1" spans="1:1">
      <c r="A1" s="155" t="s">
        <v>0</v>
      </c>
    </row>
    <row r="2" ht="24" customHeight="1" spans="1:6">
      <c r="A2" s="156" t="s">
        <v>1</v>
      </c>
      <c r="B2" s="156"/>
      <c r="C2" s="156"/>
      <c r="D2" s="156"/>
      <c r="E2" s="156"/>
      <c r="F2" s="156"/>
    </row>
    <row r="3" ht="7.5" customHeight="1" spans="1:6">
      <c r="A3" s="155"/>
      <c r="B3" s="155"/>
      <c r="C3" s="155"/>
      <c r="D3" s="155"/>
      <c r="E3" s="155"/>
      <c r="F3" s="157" t="s">
        <v>2</v>
      </c>
    </row>
    <row r="4" customHeight="1" spans="1:7">
      <c r="A4" s="158" t="s">
        <v>3</v>
      </c>
      <c r="B4" s="158"/>
      <c r="C4" s="158" t="s">
        <v>4</v>
      </c>
      <c r="D4" s="158"/>
      <c r="E4" s="158"/>
      <c r="F4" s="158"/>
      <c r="G4" s="159"/>
    </row>
    <row r="5" ht="35.25" customHeight="1" spans="1:6">
      <c r="A5" s="158" t="s">
        <v>5</v>
      </c>
      <c r="B5" s="158" t="s">
        <v>6</v>
      </c>
      <c r="C5" s="158" t="s">
        <v>5</v>
      </c>
      <c r="D5" s="158" t="s">
        <v>7</v>
      </c>
      <c r="E5" s="160" t="s">
        <v>8</v>
      </c>
      <c r="F5" s="158" t="s">
        <v>9</v>
      </c>
    </row>
    <row r="6" s="153" customFormat="1" customHeight="1" spans="1:7">
      <c r="A6" s="161" t="s">
        <v>10</v>
      </c>
      <c r="B6" s="162">
        <v>4032.15</v>
      </c>
      <c r="C6" s="161" t="s">
        <v>11</v>
      </c>
      <c r="D6" s="162">
        <f t="shared" ref="D6:D33" si="0">E6+F6</f>
        <v>4861.95</v>
      </c>
      <c r="E6" s="162">
        <f>SUM(E7:E32)</f>
        <v>4032.15</v>
      </c>
      <c r="F6" s="162">
        <f>F7+F17+F18+F24+F25</f>
        <v>829.8</v>
      </c>
      <c r="G6" s="163"/>
    </row>
    <row r="7" s="153" customFormat="1" customHeight="1" spans="1:6">
      <c r="A7" s="161" t="s">
        <v>12</v>
      </c>
      <c r="B7" s="162">
        <v>4032.15</v>
      </c>
      <c r="C7" s="141" t="s">
        <v>13</v>
      </c>
      <c r="D7" s="162">
        <f t="shared" si="0"/>
        <v>4285.58</v>
      </c>
      <c r="E7" s="162">
        <v>3560.25</v>
      </c>
      <c r="F7" s="162">
        <v>725.33</v>
      </c>
    </row>
    <row r="8" s="153" customFormat="1" ht="11.25" customHeight="1" spans="1:6">
      <c r="A8" s="161" t="s">
        <v>14</v>
      </c>
      <c r="B8" s="162">
        <v>0</v>
      </c>
      <c r="C8" s="141" t="s">
        <v>15</v>
      </c>
      <c r="D8" s="162">
        <f t="shared" si="0"/>
        <v>0</v>
      </c>
      <c r="E8" s="162">
        <v>0</v>
      </c>
      <c r="F8" s="162">
        <v>0</v>
      </c>
    </row>
    <row r="9" s="153" customFormat="1" ht="9.75" customHeight="1" spans="1:6">
      <c r="A9" s="161"/>
      <c r="B9" s="162"/>
      <c r="C9" s="141" t="s">
        <v>16</v>
      </c>
      <c r="D9" s="162">
        <f t="shared" si="0"/>
        <v>0</v>
      </c>
      <c r="E9" s="162">
        <v>0</v>
      </c>
      <c r="F9" s="162">
        <v>0</v>
      </c>
    </row>
    <row r="10" s="153" customFormat="1" spans="1:6">
      <c r="A10" s="161" t="s">
        <v>17</v>
      </c>
      <c r="B10" s="162">
        <f>B11+B13</f>
        <v>829.8</v>
      </c>
      <c r="C10" s="141" t="s">
        <v>18</v>
      </c>
      <c r="D10" s="162">
        <f t="shared" si="0"/>
        <v>0</v>
      </c>
      <c r="E10" s="162">
        <v>0</v>
      </c>
      <c r="F10" s="162">
        <v>0</v>
      </c>
    </row>
    <row r="11" s="153" customFormat="1" spans="1:6">
      <c r="A11" s="161" t="s">
        <v>19</v>
      </c>
      <c r="B11" s="162">
        <v>829.8</v>
      </c>
      <c r="C11" s="141" t="s">
        <v>20</v>
      </c>
      <c r="D11" s="162">
        <f t="shared" si="0"/>
        <v>0</v>
      </c>
      <c r="E11" s="162">
        <v>0</v>
      </c>
      <c r="F11" s="162">
        <v>0</v>
      </c>
    </row>
    <row r="12" s="153" customFormat="1" spans="1:6">
      <c r="A12" s="161" t="s">
        <v>21</v>
      </c>
      <c r="B12" s="162">
        <v>0</v>
      </c>
      <c r="C12" s="141" t="s">
        <v>22</v>
      </c>
      <c r="D12" s="162">
        <f t="shared" si="0"/>
        <v>0</v>
      </c>
      <c r="E12" s="162">
        <v>0</v>
      </c>
      <c r="F12" s="162">
        <v>0</v>
      </c>
    </row>
    <row r="13" s="153" customFormat="1" spans="1:6">
      <c r="A13" s="161" t="s">
        <v>23</v>
      </c>
      <c r="B13" s="162"/>
      <c r="C13" s="141" t="s">
        <v>24</v>
      </c>
      <c r="D13" s="162">
        <f t="shared" si="0"/>
        <v>0</v>
      </c>
      <c r="E13" s="162">
        <v>0</v>
      </c>
      <c r="F13" s="162">
        <v>0</v>
      </c>
    </row>
    <row r="14" s="153" customFormat="1" ht="10.5" customHeight="1" spans="1:6">
      <c r="A14" s="164"/>
      <c r="B14" s="162"/>
      <c r="C14" s="141" t="s">
        <v>25</v>
      </c>
      <c r="D14" s="162">
        <f t="shared" si="0"/>
        <v>211.37</v>
      </c>
      <c r="E14" s="162">
        <v>211.37</v>
      </c>
      <c r="F14" s="162">
        <v>0</v>
      </c>
    </row>
    <row r="15" s="153" customFormat="1" spans="1:6">
      <c r="A15" s="165"/>
      <c r="B15" s="162"/>
      <c r="C15" s="141" t="s">
        <v>26</v>
      </c>
      <c r="D15" s="162">
        <f t="shared" si="0"/>
        <v>134.04</v>
      </c>
      <c r="E15" s="162">
        <v>134.04</v>
      </c>
      <c r="F15" s="162">
        <v>0</v>
      </c>
    </row>
    <row r="16" s="153" customFormat="1" spans="1:6">
      <c r="A16" s="165"/>
      <c r="B16" s="162"/>
      <c r="C16" s="141" t="s">
        <v>27</v>
      </c>
      <c r="D16" s="162">
        <f t="shared" si="0"/>
        <v>0</v>
      </c>
      <c r="E16" s="162">
        <v>0</v>
      </c>
      <c r="F16" s="162">
        <v>0</v>
      </c>
    </row>
    <row r="17" s="153" customFormat="1" spans="1:6">
      <c r="A17" s="165"/>
      <c r="B17" s="162"/>
      <c r="C17" s="141" t="s">
        <v>28</v>
      </c>
      <c r="D17" s="162">
        <f t="shared" si="0"/>
        <v>2.52</v>
      </c>
      <c r="E17" s="162">
        <v>0</v>
      </c>
      <c r="F17" s="162">
        <v>2.52</v>
      </c>
    </row>
    <row r="18" s="153" customFormat="1" spans="1:6">
      <c r="A18" s="165"/>
      <c r="B18" s="162"/>
      <c r="C18" s="141" t="s">
        <v>29</v>
      </c>
      <c r="D18" s="162">
        <f t="shared" si="0"/>
        <v>41.95</v>
      </c>
      <c r="E18" s="162">
        <v>0</v>
      </c>
      <c r="F18" s="162">
        <v>41.95</v>
      </c>
    </row>
    <row r="19" s="153" customFormat="1" ht="10.5" customHeight="1" spans="1:6">
      <c r="A19" s="165"/>
      <c r="B19" s="162"/>
      <c r="C19" s="141" t="s">
        <v>30</v>
      </c>
      <c r="D19" s="162">
        <f t="shared" si="0"/>
        <v>0</v>
      </c>
      <c r="E19" s="162">
        <v>0</v>
      </c>
      <c r="F19" s="162">
        <v>0</v>
      </c>
    </row>
    <row r="20" s="153" customFormat="1" ht="10.5" customHeight="1" spans="1:6">
      <c r="A20" s="165"/>
      <c r="B20" s="162"/>
      <c r="C20" s="141" t="s">
        <v>31</v>
      </c>
      <c r="D20" s="162">
        <f t="shared" si="0"/>
        <v>0</v>
      </c>
      <c r="E20" s="162">
        <v>0</v>
      </c>
      <c r="F20" s="162">
        <v>0</v>
      </c>
    </row>
    <row r="21" s="153" customFormat="1" ht="10.5" customHeight="1" spans="1:6">
      <c r="A21" s="165"/>
      <c r="B21" s="162"/>
      <c r="C21" s="141" t="s">
        <v>32</v>
      </c>
      <c r="D21" s="162">
        <f t="shared" si="0"/>
        <v>0</v>
      </c>
      <c r="E21" s="162">
        <v>0</v>
      </c>
      <c r="F21" s="162">
        <v>0</v>
      </c>
    </row>
    <row r="22" s="153" customFormat="1" ht="10.5" customHeight="1" spans="1:6">
      <c r="A22" s="165"/>
      <c r="B22" s="162"/>
      <c r="C22" s="141" t="s">
        <v>33</v>
      </c>
      <c r="D22" s="162">
        <f t="shared" si="0"/>
        <v>0</v>
      </c>
      <c r="E22" s="162">
        <v>0</v>
      </c>
      <c r="F22" s="162">
        <v>0</v>
      </c>
    </row>
    <row r="23" s="153" customFormat="1" ht="10.5" customHeight="1" spans="1:6">
      <c r="A23" s="165"/>
      <c r="B23" s="162"/>
      <c r="C23" s="141" t="s">
        <v>34</v>
      </c>
      <c r="D23" s="162">
        <f t="shared" si="0"/>
        <v>0</v>
      </c>
      <c r="E23" s="162">
        <v>0</v>
      </c>
      <c r="F23" s="162">
        <v>0</v>
      </c>
    </row>
    <row r="24" s="153" customFormat="1" spans="1:6">
      <c r="A24" s="165"/>
      <c r="B24" s="162"/>
      <c r="C24" s="141" t="s">
        <v>35</v>
      </c>
      <c r="D24" s="162">
        <f t="shared" si="0"/>
        <v>28</v>
      </c>
      <c r="E24" s="162">
        <v>0</v>
      </c>
      <c r="F24" s="162">
        <v>28</v>
      </c>
    </row>
    <row r="25" s="153" customFormat="1" spans="1:6">
      <c r="A25" s="165"/>
      <c r="B25" s="162"/>
      <c r="C25" s="141" t="s">
        <v>36</v>
      </c>
      <c r="D25" s="162">
        <f t="shared" si="0"/>
        <v>158.49</v>
      </c>
      <c r="E25" s="162">
        <v>126.49</v>
      </c>
      <c r="F25" s="162">
        <v>32</v>
      </c>
    </row>
    <row r="26" s="153" customFormat="1" ht="12" customHeight="1" spans="1:6">
      <c r="A26" s="165"/>
      <c r="B26" s="162"/>
      <c r="C26" s="141" t="s">
        <v>37</v>
      </c>
      <c r="D26" s="162">
        <f t="shared" si="0"/>
        <v>0</v>
      </c>
      <c r="E26" s="162">
        <v>0</v>
      </c>
      <c r="F26" s="162">
        <v>0</v>
      </c>
    </row>
    <row r="27" s="153" customFormat="1" ht="12" customHeight="1" spans="1:6">
      <c r="A27" s="165"/>
      <c r="B27" s="162"/>
      <c r="C27" s="141" t="s">
        <v>38</v>
      </c>
      <c r="D27" s="162">
        <f t="shared" si="0"/>
        <v>0</v>
      </c>
      <c r="E27" s="162">
        <v>0</v>
      </c>
      <c r="F27" s="162">
        <v>0</v>
      </c>
    </row>
    <row r="28" s="153" customFormat="1" ht="12" customHeight="1" spans="1:6">
      <c r="A28" s="165"/>
      <c r="B28" s="162"/>
      <c r="C28" s="141" t="s">
        <v>39</v>
      </c>
      <c r="D28" s="162">
        <f t="shared" si="0"/>
        <v>0</v>
      </c>
      <c r="E28" s="162">
        <v>0</v>
      </c>
      <c r="F28" s="162">
        <v>0</v>
      </c>
    </row>
    <row r="29" s="153" customFormat="1" ht="12" customHeight="1" spans="1:6">
      <c r="A29" s="165"/>
      <c r="B29" s="162"/>
      <c r="C29" s="141" t="s">
        <v>40</v>
      </c>
      <c r="D29" s="162">
        <f t="shared" si="0"/>
        <v>0</v>
      </c>
      <c r="E29" s="162">
        <v>0</v>
      </c>
      <c r="F29" s="162">
        <v>0</v>
      </c>
    </row>
    <row r="30" s="153" customFormat="1" ht="12" customHeight="1" spans="1:6">
      <c r="A30" s="165"/>
      <c r="B30" s="162"/>
      <c r="C30" s="141" t="s">
        <v>41</v>
      </c>
      <c r="D30" s="162">
        <f t="shared" si="0"/>
        <v>0</v>
      </c>
      <c r="E30" s="162">
        <v>0</v>
      </c>
      <c r="F30" s="162">
        <v>0</v>
      </c>
    </row>
    <row r="31" s="153" customFormat="1" ht="12" customHeight="1" spans="1:6">
      <c r="A31" s="165"/>
      <c r="B31" s="162"/>
      <c r="C31" s="141" t="s">
        <v>42</v>
      </c>
      <c r="D31" s="162">
        <f t="shared" si="0"/>
        <v>0</v>
      </c>
      <c r="E31" s="162">
        <v>0</v>
      </c>
      <c r="F31" s="162">
        <v>0</v>
      </c>
    </row>
    <row r="32" s="153" customFormat="1" ht="12" customHeight="1" spans="1:6">
      <c r="A32" s="165"/>
      <c r="B32" s="162"/>
      <c r="C32" s="141" t="s">
        <v>43</v>
      </c>
      <c r="D32" s="162">
        <f t="shared" si="0"/>
        <v>0</v>
      </c>
      <c r="E32" s="162">
        <v>0</v>
      </c>
      <c r="F32" s="162">
        <v>0</v>
      </c>
    </row>
    <row r="33" s="153" customFormat="1" spans="1:6">
      <c r="A33" s="166" t="s">
        <v>44</v>
      </c>
      <c r="B33" s="162">
        <f>B6+B10</f>
        <v>4861.95</v>
      </c>
      <c r="C33" s="166" t="s">
        <v>45</v>
      </c>
      <c r="D33" s="162">
        <f t="shared" si="0"/>
        <v>4861.95</v>
      </c>
      <c r="E33" s="162">
        <f>E6</f>
        <v>4032.15</v>
      </c>
      <c r="F33" s="162">
        <f>SUM(F7:F32)</f>
        <v>829.8</v>
      </c>
    </row>
    <row r="34" spans="2:2">
      <c r="B34" s="167"/>
    </row>
  </sheetData>
  <sheetProtection formatCells="0" formatColumns="0" formatRows="0"/>
  <mergeCells count="3">
    <mergeCell ref="A2:F2"/>
    <mergeCell ref="A4:B4"/>
    <mergeCell ref="C4:F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showGridLines="0" showZeros="0" tabSelected="1" workbookViewId="0">
      <selection activeCell="L8" sqref="L8"/>
    </sheetView>
  </sheetViews>
  <sheetFormatPr defaultColWidth="9" defaultRowHeight="23.25" customHeight="1" outlineLevelCol="6"/>
  <cols>
    <col min="1" max="1" width="5.625" customWidth="1"/>
    <col min="2" max="2" width="5.75" customWidth="1"/>
    <col min="3" max="3" width="5.5" customWidth="1"/>
    <col min="4" max="4" width="23.625" style="148" customWidth="1"/>
    <col min="5" max="5" width="13.375" customWidth="1"/>
    <col min="6" max="6" width="13.875" customWidth="1"/>
    <col min="7" max="7" width="14.375" customWidth="1"/>
    <col min="8" max="13" width="9.75" customWidth="1"/>
  </cols>
  <sheetData>
    <row r="1" customHeight="1" spans="1:1">
      <c r="A1" t="s">
        <v>46</v>
      </c>
    </row>
    <row r="2" customHeight="1" spans="1:7">
      <c r="A2" s="149" t="s">
        <v>47</v>
      </c>
      <c r="B2" s="149"/>
      <c r="C2" s="149"/>
      <c r="D2" s="149"/>
      <c r="E2" s="149"/>
      <c r="F2" s="149"/>
      <c r="G2" s="149"/>
    </row>
    <row r="3" customHeight="1" spans="7:7">
      <c r="G3" t="s">
        <v>2</v>
      </c>
    </row>
    <row r="4" s="147" customFormat="1" ht="51" customHeight="1" spans="1:7">
      <c r="A4" s="150" t="s">
        <v>48</v>
      </c>
      <c r="B4" s="150"/>
      <c r="C4" s="150"/>
      <c r="D4" s="150" t="s">
        <v>49</v>
      </c>
      <c r="E4" s="150" t="s">
        <v>7</v>
      </c>
      <c r="F4" s="150" t="s">
        <v>50</v>
      </c>
      <c r="G4" s="150" t="s">
        <v>51</v>
      </c>
    </row>
    <row r="5" ht="51" customHeight="1" spans="1:7">
      <c r="A5" s="151" t="s">
        <v>52</v>
      </c>
      <c r="B5" s="151" t="s">
        <v>53</v>
      </c>
      <c r="C5" s="151" t="s">
        <v>54</v>
      </c>
      <c r="D5" s="152"/>
      <c r="E5" s="151"/>
      <c r="F5" s="151"/>
      <c r="G5" s="151"/>
    </row>
    <row r="6" customHeight="1" spans="1:7">
      <c r="A6" s="151" t="s">
        <v>55</v>
      </c>
      <c r="B6" s="151" t="s">
        <v>55</v>
      </c>
      <c r="C6" s="151" t="s">
        <v>55</v>
      </c>
      <c r="D6" s="152" t="s">
        <v>55</v>
      </c>
      <c r="E6" s="151">
        <v>1</v>
      </c>
      <c r="F6" s="151">
        <v>2</v>
      </c>
      <c r="G6" s="151">
        <v>3</v>
      </c>
    </row>
    <row r="7" customHeight="1" spans="1:7">
      <c r="A7" s="151"/>
      <c r="B7" s="151"/>
      <c r="C7" s="151"/>
      <c r="D7" s="152" t="s">
        <v>7</v>
      </c>
      <c r="E7" s="151">
        <v>4956.54</v>
      </c>
      <c r="F7" s="151">
        <v>4529.54</v>
      </c>
      <c r="G7" s="151">
        <v>427</v>
      </c>
    </row>
    <row r="8" customHeight="1" spans="1:7">
      <c r="A8" s="151" t="s">
        <v>56</v>
      </c>
      <c r="B8" s="151"/>
      <c r="C8" s="151"/>
      <c r="D8" s="152" t="s">
        <v>57</v>
      </c>
      <c r="E8" s="151">
        <v>3560.25</v>
      </c>
      <c r="F8" s="151">
        <v>3133.25</v>
      </c>
      <c r="G8" s="151">
        <v>427</v>
      </c>
    </row>
    <row r="9" customHeight="1" spans="1:7">
      <c r="A9" s="151"/>
      <c r="B9" s="151" t="s">
        <v>58</v>
      </c>
      <c r="C9" s="151"/>
      <c r="D9" s="152" t="s">
        <v>59</v>
      </c>
      <c r="E9" s="151">
        <v>3560.25</v>
      </c>
      <c r="F9" s="151">
        <v>3133.25</v>
      </c>
      <c r="G9" s="151">
        <v>427</v>
      </c>
    </row>
    <row r="10" customHeight="1" spans="1:7">
      <c r="A10" s="151" t="s">
        <v>60</v>
      </c>
      <c r="B10" s="151" t="s">
        <v>60</v>
      </c>
      <c r="C10" s="151" t="s">
        <v>61</v>
      </c>
      <c r="D10" s="152" t="s">
        <v>62</v>
      </c>
      <c r="E10" s="151">
        <v>544.97</v>
      </c>
      <c r="F10" s="151">
        <v>544.97</v>
      </c>
      <c r="G10" s="151">
        <v>0</v>
      </c>
    </row>
    <row r="11" customHeight="1" spans="1:7">
      <c r="A11" s="151" t="s">
        <v>60</v>
      </c>
      <c r="B11" s="151" t="s">
        <v>60</v>
      </c>
      <c r="C11" s="151" t="s">
        <v>63</v>
      </c>
      <c r="D11" s="152" t="s">
        <v>64</v>
      </c>
      <c r="E11" s="151">
        <v>1643.93</v>
      </c>
      <c r="F11" s="151">
        <v>1618.93</v>
      </c>
      <c r="G11" s="151">
        <v>25</v>
      </c>
    </row>
    <row r="12" customHeight="1" spans="1:7">
      <c r="A12" s="151" t="s">
        <v>60</v>
      </c>
      <c r="B12" s="151" t="s">
        <v>60</v>
      </c>
      <c r="C12" s="151" t="s">
        <v>65</v>
      </c>
      <c r="D12" s="152" t="s">
        <v>66</v>
      </c>
      <c r="E12" s="151">
        <v>101</v>
      </c>
      <c r="F12" s="151">
        <v>101</v>
      </c>
      <c r="G12" s="151">
        <v>0</v>
      </c>
    </row>
    <row r="13" customHeight="1" spans="1:7">
      <c r="A13" s="151" t="s">
        <v>60</v>
      </c>
      <c r="B13" s="151" t="s">
        <v>60</v>
      </c>
      <c r="C13" s="151" t="s">
        <v>67</v>
      </c>
      <c r="D13" s="152" t="s">
        <v>68</v>
      </c>
      <c r="E13" s="151">
        <v>641.18</v>
      </c>
      <c r="F13" s="151">
        <v>459.18</v>
      </c>
      <c r="G13" s="151">
        <v>182</v>
      </c>
    </row>
    <row r="14" customHeight="1" spans="1:7">
      <c r="A14" s="151" t="s">
        <v>60</v>
      </c>
      <c r="B14" s="151" t="s">
        <v>60</v>
      </c>
      <c r="C14" s="151" t="s">
        <v>58</v>
      </c>
      <c r="D14" s="152" t="s">
        <v>69</v>
      </c>
      <c r="E14" s="151">
        <v>75</v>
      </c>
      <c r="F14" s="151">
        <v>75</v>
      </c>
      <c r="G14" s="151">
        <v>0</v>
      </c>
    </row>
    <row r="15" customHeight="1" spans="1:7">
      <c r="A15" s="151" t="s">
        <v>60</v>
      </c>
      <c r="B15" s="151" t="s">
        <v>60</v>
      </c>
      <c r="C15" s="151" t="s">
        <v>70</v>
      </c>
      <c r="D15" s="152" t="s">
        <v>71</v>
      </c>
      <c r="E15" s="151">
        <v>265.81</v>
      </c>
      <c r="F15" s="151">
        <v>45.81</v>
      </c>
      <c r="G15" s="151">
        <v>220</v>
      </c>
    </row>
    <row r="16" customHeight="1" spans="1:7">
      <c r="A16" s="151" t="s">
        <v>56</v>
      </c>
      <c r="B16" s="151" t="s">
        <v>58</v>
      </c>
      <c r="C16" s="151" t="s">
        <v>72</v>
      </c>
      <c r="D16" s="152" t="s">
        <v>73</v>
      </c>
      <c r="E16" s="151">
        <v>645.1</v>
      </c>
      <c r="F16" s="151">
        <v>645.1</v>
      </c>
      <c r="G16" s="151"/>
    </row>
    <row r="17" customHeight="1" spans="1:7">
      <c r="A17" s="151" t="s">
        <v>60</v>
      </c>
      <c r="B17" s="151" t="s">
        <v>60</v>
      </c>
      <c r="C17" s="151" t="s">
        <v>74</v>
      </c>
      <c r="D17" s="152" t="s">
        <v>75</v>
      </c>
      <c r="E17" s="151">
        <v>463.18</v>
      </c>
      <c r="F17" s="151">
        <v>463.18</v>
      </c>
      <c r="G17" s="151">
        <v>0</v>
      </c>
    </row>
    <row r="18" customHeight="1" spans="1:7">
      <c r="A18" s="151" t="s">
        <v>76</v>
      </c>
      <c r="B18" s="151"/>
      <c r="C18" s="151"/>
      <c r="D18" s="152" t="s">
        <v>77</v>
      </c>
      <c r="E18" s="151">
        <v>211.37</v>
      </c>
      <c r="F18" s="151">
        <v>211.37</v>
      </c>
      <c r="G18" s="151">
        <v>0</v>
      </c>
    </row>
    <row r="19" customHeight="1" spans="1:7">
      <c r="A19" s="151"/>
      <c r="B19" s="151" t="s">
        <v>67</v>
      </c>
      <c r="C19" s="151"/>
      <c r="D19" s="152" t="s">
        <v>78</v>
      </c>
      <c r="E19" s="151">
        <v>211.37</v>
      </c>
      <c r="F19" s="151">
        <v>211.37</v>
      </c>
      <c r="G19" s="151">
        <v>0</v>
      </c>
    </row>
    <row r="20" customHeight="1" spans="1:7">
      <c r="A20" s="151" t="s">
        <v>60</v>
      </c>
      <c r="B20" s="151" t="s">
        <v>60</v>
      </c>
      <c r="C20" s="151" t="s">
        <v>61</v>
      </c>
      <c r="D20" s="152" t="s">
        <v>79</v>
      </c>
      <c r="E20" s="151">
        <v>0.56</v>
      </c>
      <c r="F20" s="151">
        <v>0.56</v>
      </c>
      <c r="G20" s="151">
        <v>0</v>
      </c>
    </row>
    <row r="21" customHeight="1" spans="1:7">
      <c r="A21" s="151" t="s">
        <v>60</v>
      </c>
      <c r="B21" s="151" t="s">
        <v>60</v>
      </c>
      <c r="C21" s="151" t="s">
        <v>67</v>
      </c>
      <c r="D21" s="152" t="s">
        <v>80</v>
      </c>
      <c r="E21" s="151">
        <v>210.81</v>
      </c>
      <c r="F21" s="151">
        <v>210.81</v>
      </c>
      <c r="G21" s="151">
        <v>0</v>
      </c>
    </row>
    <row r="22" customHeight="1" spans="1:7">
      <c r="A22" s="151" t="s">
        <v>81</v>
      </c>
      <c r="B22" s="151"/>
      <c r="C22" s="151"/>
      <c r="D22" s="152" t="s">
        <v>82</v>
      </c>
      <c r="E22" s="151">
        <v>134.04</v>
      </c>
      <c r="F22" s="151">
        <v>134.04</v>
      </c>
      <c r="G22" s="151">
        <v>0</v>
      </c>
    </row>
    <row r="23" customHeight="1" spans="1:7">
      <c r="A23" s="151"/>
      <c r="B23" s="151" t="s">
        <v>83</v>
      </c>
      <c r="C23" s="151"/>
      <c r="D23" s="152" t="s">
        <v>84</v>
      </c>
      <c r="E23" s="151">
        <v>134.04</v>
      </c>
      <c r="F23" s="151">
        <v>134.04</v>
      </c>
      <c r="G23" s="151">
        <v>0</v>
      </c>
    </row>
    <row r="24" customHeight="1" spans="1:7">
      <c r="A24" s="151" t="s">
        <v>60</v>
      </c>
      <c r="B24" s="151" t="s">
        <v>60</v>
      </c>
      <c r="C24" s="151" t="s">
        <v>61</v>
      </c>
      <c r="D24" s="152" t="s">
        <v>85</v>
      </c>
      <c r="E24" s="151">
        <v>45.83</v>
      </c>
      <c r="F24" s="151">
        <v>45.83</v>
      </c>
      <c r="G24" s="151">
        <v>0</v>
      </c>
    </row>
    <row r="25" customHeight="1" spans="1:7">
      <c r="A25" s="151" t="s">
        <v>60</v>
      </c>
      <c r="B25" s="151" t="s">
        <v>60</v>
      </c>
      <c r="C25" s="151" t="s">
        <v>63</v>
      </c>
      <c r="D25" s="152" t="s">
        <v>86</v>
      </c>
      <c r="E25" s="151">
        <v>38.5</v>
      </c>
      <c r="F25" s="151">
        <v>38.5</v>
      </c>
      <c r="G25" s="151">
        <v>0</v>
      </c>
    </row>
    <row r="26" customHeight="1" spans="1:7">
      <c r="A26" s="151" t="s">
        <v>60</v>
      </c>
      <c r="B26" s="151" t="s">
        <v>60</v>
      </c>
      <c r="C26" s="151" t="s">
        <v>87</v>
      </c>
      <c r="D26" s="152" t="s">
        <v>88</v>
      </c>
      <c r="E26" s="151">
        <v>49.71</v>
      </c>
      <c r="F26" s="151">
        <v>49.71</v>
      </c>
      <c r="G26" s="151">
        <v>0</v>
      </c>
    </row>
    <row r="27" customHeight="1" spans="1:7">
      <c r="A27" s="151" t="s">
        <v>89</v>
      </c>
      <c r="B27" s="151"/>
      <c r="C27" s="151"/>
      <c r="D27" s="152" t="s">
        <v>90</v>
      </c>
      <c r="E27" s="151">
        <v>2.52</v>
      </c>
      <c r="F27" s="151">
        <v>2.52</v>
      </c>
      <c r="G27" s="151"/>
    </row>
    <row r="28" customHeight="1" spans="1:7">
      <c r="A28" s="151"/>
      <c r="B28" s="151" t="s">
        <v>72</v>
      </c>
      <c r="C28" s="151"/>
      <c r="D28" s="152" t="s">
        <v>91</v>
      </c>
      <c r="E28" s="151">
        <v>2.52</v>
      </c>
      <c r="F28" s="151">
        <v>2.52</v>
      </c>
      <c r="G28" s="151"/>
    </row>
    <row r="29" customHeight="1" spans="1:7">
      <c r="A29" s="151"/>
      <c r="B29" s="151"/>
      <c r="C29" s="151" t="s">
        <v>72</v>
      </c>
      <c r="D29" s="152" t="s">
        <v>91</v>
      </c>
      <c r="E29" s="151">
        <v>2.52</v>
      </c>
      <c r="F29" s="151">
        <v>2.52</v>
      </c>
      <c r="G29" s="151"/>
    </row>
    <row r="30" customHeight="1" spans="1:7">
      <c r="A30" s="151" t="s">
        <v>92</v>
      </c>
      <c r="B30" s="151"/>
      <c r="C30" s="151"/>
      <c r="D30" s="152" t="s">
        <v>93</v>
      </c>
      <c r="E30" s="151">
        <v>41.95</v>
      </c>
      <c r="F30" s="151">
        <v>41.95</v>
      </c>
      <c r="G30" s="151"/>
    </row>
    <row r="31" customHeight="1" spans="1:7">
      <c r="A31" s="151"/>
      <c r="B31" s="151" t="s">
        <v>87</v>
      </c>
      <c r="C31" s="151"/>
      <c r="D31" s="152" t="s">
        <v>94</v>
      </c>
      <c r="E31" s="151">
        <v>15.13</v>
      </c>
      <c r="F31" s="151">
        <v>15.13</v>
      </c>
      <c r="G31" s="151"/>
    </row>
    <row r="32" customHeight="1" spans="1:7">
      <c r="A32" s="151"/>
      <c r="B32" s="151"/>
      <c r="C32" s="151" t="s">
        <v>72</v>
      </c>
      <c r="D32" s="152" t="s">
        <v>95</v>
      </c>
      <c r="E32" s="151">
        <v>15.13</v>
      </c>
      <c r="F32" s="151">
        <v>15.13</v>
      </c>
      <c r="G32" s="151"/>
    </row>
    <row r="33" customHeight="1" spans="1:7">
      <c r="A33" s="151"/>
      <c r="B33" s="151" t="s">
        <v>70</v>
      </c>
      <c r="C33" s="151"/>
      <c r="D33" s="152" t="s">
        <v>96</v>
      </c>
      <c r="E33" s="151">
        <v>26.82</v>
      </c>
      <c r="F33" s="151">
        <v>26.82</v>
      </c>
      <c r="G33" s="151"/>
    </row>
    <row r="34" customHeight="1" spans="1:7">
      <c r="A34" s="151"/>
      <c r="B34" s="151"/>
      <c r="C34" s="151" t="s">
        <v>61</v>
      </c>
      <c r="D34" s="152" t="s">
        <v>97</v>
      </c>
      <c r="E34" s="151">
        <v>26.82</v>
      </c>
      <c r="F34" s="151">
        <v>26.82</v>
      </c>
      <c r="G34" s="151"/>
    </row>
    <row r="35" customHeight="1" spans="1:7">
      <c r="A35" s="151" t="s">
        <v>98</v>
      </c>
      <c r="B35" s="151"/>
      <c r="C35" s="151"/>
      <c r="D35" s="152" t="s">
        <v>99</v>
      </c>
      <c r="E35" s="151">
        <v>28</v>
      </c>
      <c r="F35" s="151">
        <v>28</v>
      </c>
      <c r="G35" s="151"/>
    </row>
    <row r="36" customHeight="1" spans="1:7">
      <c r="A36" s="151"/>
      <c r="B36" s="151" t="s">
        <v>61</v>
      </c>
      <c r="C36" s="151"/>
      <c r="D36" s="152" t="s">
        <v>100</v>
      </c>
      <c r="E36" s="151">
        <v>28</v>
      </c>
      <c r="F36" s="151">
        <v>28</v>
      </c>
      <c r="G36" s="151"/>
    </row>
    <row r="37" customHeight="1" spans="1:7">
      <c r="A37" s="151"/>
      <c r="B37" s="151"/>
      <c r="C37" s="151" t="s">
        <v>72</v>
      </c>
      <c r="D37" s="152" t="s">
        <v>101</v>
      </c>
      <c r="E37" s="151">
        <v>28</v>
      </c>
      <c r="F37" s="151">
        <v>28</v>
      </c>
      <c r="G37" s="151"/>
    </row>
    <row r="38" customHeight="1" spans="1:7">
      <c r="A38" s="151" t="s">
        <v>102</v>
      </c>
      <c r="B38" s="151"/>
      <c r="C38" s="151"/>
      <c r="D38" s="152" t="s">
        <v>103</v>
      </c>
      <c r="E38" s="151">
        <v>158.49</v>
      </c>
      <c r="F38" s="151">
        <v>158.49</v>
      </c>
      <c r="G38" s="151">
        <v>0</v>
      </c>
    </row>
    <row r="39" customHeight="1" spans="1:7">
      <c r="A39" s="151"/>
      <c r="B39" s="151" t="s">
        <v>61</v>
      </c>
      <c r="C39" s="151"/>
      <c r="D39" s="152" t="s">
        <v>104</v>
      </c>
      <c r="E39" s="151">
        <v>32</v>
      </c>
      <c r="F39" s="151">
        <v>32</v>
      </c>
      <c r="G39" s="151"/>
    </row>
    <row r="40" customHeight="1" spans="1:7">
      <c r="A40" s="151"/>
      <c r="B40" s="151"/>
      <c r="C40" s="151" t="s">
        <v>87</v>
      </c>
      <c r="D40" s="152" t="s">
        <v>105</v>
      </c>
      <c r="E40" s="151">
        <v>29</v>
      </c>
      <c r="F40" s="151">
        <v>29</v>
      </c>
      <c r="G40" s="151"/>
    </row>
    <row r="41" customHeight="1" spans="1:7">
      <c r="A41" s="151"/>
      <c r="B41" s="151"/>
      <c r="C41" s="151" t="s">
        <v>67</v>
      </c>
      <c r="D41" s="152" t="s">
        <v>106</v>
      </c>
      <c r="E41" s="151">
        <v>3</v>
      </c>
      <c r="F41" s="151">
        <v>3</v>
      </c>
      <c r="G41" s="151"/>
    </row>
    <row r="42" customHeight="1" spans="1:7">
      <c r="A42" s="151"/>
      <c r="B42" s="151" t="s">
        <v>63</v>
      </c>
      <c r="C42" s="151"/>
      <c r="D42" s="152" t="s">
        <v>107</v>
      </c>
      <c r="E42" s="151">
        <v>126.49</v>
      </c>
      <c r="F42" s="151">
        <v>126.49</v>
      </c>
      <c r="G42" s="151">
        <v>0</v>
      </c>
    </row>
    <row r="43" customHeight="1" spans="1:7">
      <c r="A43" s="151" t="s">
        <v>60</v>
      </c>
      <c r="B43" s="151" t="s">
        <v>60</v>
      </c>
      <c r="C43" s="151" t="s">
        <v>61</v>
      </c>
      <c r="D43" s="152" t="s">
        <v>108</v>
      </c>
      <c r="E43" s="151">
        <v>126.49</v>
      </c>
      <c r="F43" s="151">
        <v>126.49</v>
      </c>
      <c r="G43" s="151">
        <v>0</v>
      </c>
    </row>
  </sheetData>
  <sheetProtection formatCells="0" formatColumns="0" formatRows="0"/>
  <mergeCells count="1">
    <mergeCell ref="A2:G2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showZeros="0" workbookViewId="0">
      <selection activeCell="M18" sqref="M18"/>
    </sheetView>
  </sheetViews>
  <sheetFormatPr defaultColWidth="9" defaultRowHeight="14.25" outlineLevelCol="4"/>
  <cols>
    <col min="1" max="1" width="6.75" style="3" customWidth="1"/>
    <col min="2" max="2" width="25.875" style="3" customWidth="1"/>
    <col min="3" max="3" width="14" style="3" customWidth="1"/>
    <col min="4" max="4" width="13.625" style="3" customWidth="1"/>
    <col min="5" max="5" width="11.875" style="3" customWidth="1"/>
    <col min="6" max="16384" width="9" style="3"/>
  </cols>
  <sheetData>
    <row r="1" customHeight="1" spans="1:1">
      <c r="A1" s="4" t="s">
        <v>109</v>
      </c>
    </row>
    <row r="2" ht="18" customHeight="1" spans="1:5">
      <c r="A2" s="131" t="s">
        <v>110</v>
      </c>
      <c r="B2" s="131"/>
      <c r="C2" s="131"/>
      <c r="D2" s="131"/>
      <c r="E2" s="131"/>
    </row>
    <row r="3" ht="18" customHeight="1" spans="1:5">
      <c r="A3" s="132"/>
      <c r="B3" s="132"/>
      <c r="C3" s="132"/>
      <c r="D3" s="132"/>
      <c r="E3" s="133" t="s">
        <v>2</v>
      </c>
    </row>
    <row r="4" ht="25.5" customHeight="1" spans="1:5">
      <c r="A4" s="134" t="s">
        <v>111</v>
      </c>
      <c r="B4" s="134"/>
      <c r="C4" s="134" t="s">
        <v>112</v>
      </c>
      <c r="D4" s="134"/>
      <c r="E4" s="134"/>
    </row>
    <row r="5" s="130" customFormat="1" ht="24.75" customHeight="1" spans="1:5">
      <c r="A5" s="7" t="s">
        <v>48</v>
      </c>
      <c r="B5" s="7" t="s">
        <v>49</v>
      </c>
      <c r="C5" s="7" t="s">
        <v>7</v>
      </c>
      <c r="D5" s="7" t="s">
        <v>113</v>
      </c>
      <c r="E5" s="144" t="s">
        <v>114</v>
      </c>
    </row>
    <row r="6" s="2" customFormat="1" spans="1:5">
      <c r="A6" s="145"/>
      <c r="B6" s="145" t="s">
        <v>7</v>
      </c>
      <c r="C6" s="14">
        <f>D6+E6</f>
        <v>4529.54</v>
      </c>
      <c r="D6" s="14">
        <v>1448.34</v>
      </c>
      <c r="E6" s="14">
        <v>3081.2</v>
      </c>
    </row>
    <row r="7" ht="13.5" spans="1:5">
      <c r="A7" s="145">
        <v>301</v>
      </c>
      <c r="B7" s="145" t="s">
        <v>115</v>
      </c>
      <c r="C7" s="14">
        <f t="shared" ref="C7:C39" si="0">D7+E7</f>
        <v>1445.31</v>
      </c>
      <c r="D7" s="14">
        <v>1445.31</v>
      </c>
      <c r="E7" s="14">
        <v>0</v>
      </c>
    </row>
    <row r="8" ht="13.5" spans="1:5">
      <c r="A8" s="145">
        <v>30101</v>
      </c>
      <c r="B8" s="145" t="s">
        <v>116</v>
      </c>
      <c r="C8" s="14">
        <f t="shared" si="0"/>
        <v>414.03</v>
      </c>
      <c r="D8" s="14">
        <v>414.03</v>
      </c>
      <c r="E8" s="14">
        <v>0</v>
      </c>
    </row>
    <row r="9" ht="13.5" spans="1:5">
      <c r="A9" s="145">
        <v>30102</v>
      </c>
      <c r="B9" s="145" t="s">
        <v>117</v>
      </c>
      <c r="C9" s="14">
        <f t="shared" si="0"/>
        <v>301.85</v>
      </c>
      <c r="D9" s="14">
        <v>301.85</v>
      </c>
      <c r="E9" s="14">
        <v>0</v>
      </c>
    </row>
    <row r="10" ht="13.5" spans="1:5">
      <c r="A10" s="145">
        <v>30103</v>
      </c>
      <c r="B10" s="145" t="s">
        <v>118</v>
      </c>
      <c r="C10" s="14">
        <f t="shared" si="0"/>
        <v>32.85</v>
      </c>
      <c r="D10" s="14">
        <v>32.85</v>
      </c>
      <c r="E10" s="14">
        <v>0</v>
      </c>
    </row>
    <row r="11" ht="13.5" spans="1:5">
      <c r="A11" s="145">
        <v>30107</v>
      </c>
      <c r="B11" s="145" t="s">
        <v>119</v>
      </c>
      <c r="C11" s="14">
        <f t="shared" si="0"/>
        <v>16.51</v>
      </c>
      <c r="D11" s="14">
        <v>16.51</v>
      </c>
      <c r="E11" s="14">
        <v>0</v>
      </c>
    </row>
    <row r="12" ht="13.5" spans="1:5">
      <c r="A12" s="145">
        <v>30108</v>
      </c>
      <c r="B12" s="145" t="s">
        <v>120</v>
      </c>
      <c r="C12" s="14">
        <f t="shared" si="0"/>
        <v>210.81</v>
      </c>
      <c r="D12" s="14">
        <v>210.81</v>
      </c>
      <c r="E12" s="14">
        <v>0</v>
      </c>
    </row>
    <row r="13" ht="13.5" spans="1:5">
      <c r="A13" s="145">
        <v>30110</v>
      </c>
      <c r="B13" s="145" t="s">
        <v>121</v>
      </c>
      <c r="C13" s="14">
        <f t="shared" si="0"/>
        <v>84.33</v>
      </c>
      <c r="D13" s="14">
        <v>84.33</v>
      </c>
      <c r="E13" s="14">
        <v>0</v>
      </c>
    </row>
    <row r="14" ht="13.5" spans="1:5">
      <c r="A14" s="145">
        <v>30111</v>
      </c>
      <c r="B14" s="145" t="s">
        <v>122</v>
      </c>
      <c r="C14" s="14">
        <f t="shared" si="0"/>
        <v>49.71</v>
      </c>
      <c r="D14" s="14">
        <v>49.71</v>
      </c>
      <c r="E14" s="14">
        <v>0</v>
      </c>
    </row>
    <row r="15" ht="13.5" spans="1:5">
      <c r="A15" s="145">
        <v>30112</v>
      </c>
      <c r="B15" s="145" t="s">
        <v>123</v>
      </c>
      <c r="C15" s="14">
        <f t="shared" si="0"/>
        <v>8.73</v>
      </c>
      <c r="D15" s="14">
        <v>8.73</v>
      </c>
      <c r="E15" s="14">
        <v>0</v>
      </c>
    </row>
    <row r="16" ht="13.5" spans="1:5">
      <c r="A16" s="145">
        <v>30113</v>
      </c>
      <c r="B16" s="145" t="s">
        <v>124</v>
      </c>
      <c r="C16" s="14">
        <f t="shared" si="0"/>
        <v>126.49</v>
      </c>
      <c r="D16" s="14">
        <v>126.49</v>
      </c>
      <c r="E16" s="14">
        <v>0</v>
      </c>
    </row>
    <row r="17" ht="13.5" spans="1:5">
      <c r="A17" s="145">
        <v>30199</v>
      </c>
      <c r="B17" s="146" t="s">
        <v>125</v>
      </c>
      <c r="C17" s="14">
        <f t="shared" si="0"/>
        <v>200</v>
      </c>
      <c r="D17" s="14">
        <v>200</v>
      </c>
      <c r="E17" s="14"/>
    </row>
    <row r="18" ht="13.5" spans="1:5">
      <c r="A18" s="145">
        <v>302</v>
      </c>
      <c r="B18" s="145" t="s">
        <v>126</v>
      </c>
      <c r="C18" s="14">
        <f t="shared" si="0"/>
        <v>3081.2</v>
      </c>
      <c r="D18" s="14">
        <v>0</v>
      </c>
      <c r="E18" s="14">
        <v>3081.2</v>
      </c>
    </row>
    <row r="19" ht="13.5" spans="1:5">
      <c r="A19" s="145">
        <v>30201</v>
      </c>
      <c r="B19" s="145" t="s">
        <v>127</v>
      </c>
      <c r="C19" s="14">
        <f t="shared" si="0"/>
        <v>396.08</v>
      </c>
      <c r="D19" s="14">
        <v>0</v>
      </c>
      <c r="E19" s="14">
        <v>396.08</v>
      </c>
    </row>
    <row r="20" ht="13.5" spans="1:5">
      <c r="A20" s="145">
        <v>30202</v>
      </c>
      <c r="B20" s="145" t="s">
        <v>128</v>
      </c>
      <c r="C20" s="14">
        <f t="shared" si="0"/>
        <v>610</v>
      </c>
      <c r="D20" s="14">
        <v>0</v>
      </c>
      <c r="E20" s="14">
        <v>610</v>
      </c>
    </row>
    <row r="21" ht="13.5" spans="1:5">
      <c r="A21" s="145">
        <v>30204</v>
      </c>
      <c r="B21" s="145" t="s">
        <v>129</v>
      </c>
      <c r="C21" s="14">
        <f t="shared" si="0"/>
        <v>200</v>
      </c>
      <c r="D21" s="14">
        <v>0</v>
      </c>
      <c r="E21" s="14">
        <v>200</v>
      </c>
    </row>
    <row r="22" ht="13.5" spans="1:5">
      <c r="A22" s="145">
        <v>30205</v>
      </c>
      <c r="B22" s="145" t="s">
        <v>130</v>
      </c>
      <c r="C22" s="14">
        <f t="shared" si="0"/>
        <v>3</v>
      </c>
      <c r="D22" s="14">
        <v>0</v>
      </c>
      <c r="E22" s="14">
        <v>3</v>
      </c>
    </row>
    <row r="23" ht="13.5" spans="1:5">
      <c r="A23" s="145">
        <v>30206</v>
      </c>
      <c r="B23" s="145" t="s">
        <v>131</v>
      </c>
      <c r="C23" s="14">
        <f t="shared" si="0"/>
        <v>75</v>
      </c>
      <c r="D23" s="14">
        <v>0</v>
      </c>
      <c r="E23" s="14">
        <v>75</v>
      </c>
    </row>
    <row r="24" ht="13.5" spans="1:5">
      <c r="A24" s="145">
        <v>30207</v>
      </c>
      <c r="B24" s="145" t="s">
        <v>132</v>
      </c>
      <c r="C24" s="14">
        <f t="shared" si="0"/>
        <v>150</v>
      </c>
      <c r="D24" s="14">
        <v>0</v>
      </c>
      <c r="E24" s="14">
        <v>150</v>
      </c>
    </row>
    <row r="25" ht="13.5" spans="1:5">
      <c r="A25" s="145">
        <v>30211</v>
      </c>
      <c r="B25" s="145" t="s">
        <v>133</v>
      </c>
      <c r="C25" s="14">
        <f t="shared" si="0"/>
        <v>62</v>
      </c>
      <c r="D25" s="14">
        <v>0</v>
      </c>
      <c r="E25" s="14">
        <v>62</v>
      </c>
    </row>
    <row r="26" ht="13.5" spans="1:5">
      <c r="A26" s="145">
        <v>30213</v>
      </c>
      <c r="B26" s="145" t="s">
        <v>134</v>
      </c>
      <c r="C26" s="14">
        <f t="shared" si="0"/>
        <v>275</v>
      </c>
      <c r="D26" s="14">
        <v>0</v>
      </c>
      <c r="E26" s="14">
        <v>275</v>
      </c>
    </row>
    <row r="27" ht="13.5" spans="1:5">
      <c r="A27" s="145">
        <v>30214</v>
      </c>
      <c r="B27" s="145" t="s">
        <v>135</v>
      </c>
      <c r="C27" s="14">
        <f t="shared" si="0"/>
        <v>94</v>
      </c>
      <c r="D27" s="14">
        <v>0</v>
      </c>
      <c r="E27" s="14">
        <v>94</v>
      </c>
    </row>
    <row r="28" ht="13.5" spans="1:5">
      <c r="A28" s="145">
        <v>30215</v>
      </c>
      <c r="B28" s="145" t="s">
        <v>136</v>
      </c>
      <c r="C28" s="14">
        <f t="shared" si="0"/>
        <v>10</v>
      </c>
      <c r="D28" s="14">
        <v>0</v>
      </c>
      <c r="E28" s="14">
        <v>10</v>
      </c>
    </row>
    <row r="29" ht="13.5" spans="1:5">
      <c r="A29" s="145">
        <v>30216</v>
      </c>
      <c r="B29" s="145" t="s">
        <v>137</v>
      </c>
      <c r="C29" s="14">
        <f t="shared" si="0"/>
        <v>150</v>
      </c>
      <c r="D29" s="14">
        <v>0</v>
      </c>
      <c r="E29" s="14">
        <v>150</v>
      </c>
    </row>
    <row r="30" ht="13.5" spans="1:5">
      <c r="A30" s="145">
        <v>30217</v>
      </c>
      <c r="B30" s="145" t="s">
        <v>138</v>
      </c>
      <c r="C30" s="14">
        <f t="shared" si="0"/>
        <v>3</v>
      </c>
      <c r="D30" s="14">
        <v>0</v>
      </c>
      <c r="E30" s="14">
        <v>3</v>
      </c>
    </row>
    <row r="31" ht="13.5" spans="1:5">
      <c r="A31" s="145">
        <v>30227</v>
      </c>
      <c r="B31" s="145" t="s">
        <v>139</v>
      </c>
      <c r="C31" s="14">
        <f t="shared" si="0"/>
        <v>645</v>
      </c>
      <c r="D31" s="14">
        <v>0</v>
      </c>
      <c r="E31" s="14">
        <v>645</v>
      </c>
    </row>
    <row r="32" ht="13.5" spans="1:5">
      <c r="A32" s="145">
        <v>30228</v>
      </c>
      <c r="B32" s="145" t="s">
        <v>140</v>
      </c>
      <c r="C32" s="14">
        <f t="shared" si="0"/>
        <v>21.08</v>
      </c>
      <c r="D32" s="14">
        <v>0</v>
      </c>
      <c r="E32" s="14">
        <v>21.08</v>
      </c>
    </row>
    <row r="33" ht="13.5" spans="1:5">
      <c r="A33" s="145">
        <v>30229</v>
      </c>
      <c r="B33" s="145" t="s">
        <v>141</v>
      </c>
      <c r="C33" s="14">
        <f t="shared" si="0"/>
        <v>0.74</v>
      </c>
      <c r="D33" s="14">
        <v>0</v>
      </c>
      <c r="E33" s="14">
        <v>0.74</v>
      </c>
    </row>
    <row r="34" ht="13.5" spans="1:5">
      <c r="A34" s="145">
        <v>30231</v>
      </c>
      <c r="B34" s="145" t="s">
        <v>142</v>
      </c>
      <c r="C34" s="14">
        <f t="shared" si="0"/>
        <v>7</v>
      </c>
      <c r="D34" s="14">
        <v>0</v>
      </c>
      <c r="E34" s="14">
        <v>7</v>
      </c>
    </row>
    <row r="35" ht="13.5" spans="1:5">
      <c r="A35" s="145">
        <v>30239</v>
      </c>
      <c r="B35" s="145" t="s">
        <v>143</v>
      </c>
      <c r="C35" s="14">
        <f t="shared" si="0"/>
        <v>105</v>
      </c>
      <c r="D35" s="14">
        <v>0</v>
      </c>
      <c r="E35" s="14">
        <v>105</v>
      </c>
    </row>
    <row r="36" ht="13.5" spans="1:5">
      <c r="A36" s="145">
        <v>30299</v>
      </c>
      <c r="B36" s="145" t="s">
        <v>144</v>
      </c>
      <c r="C36" s="14">
        <f t="shared" si="0"/>
        <v>274.3</v>
      </c>
      <c r="D36" s="14">
        <v>0</v>
      </c>
      <c r="E36" s="14">
        <v>274.3</v>
      </c>
    </row>
    <row r="37" ht="13.5" spans="1:5">
      <c r="A37" s="145">
        <v>303</v>
      </c>
      <c r="B37" s="145" t="s">
        <v>145</v>
      </c>
      <c r="C37" s="14">
        <f t="shared" si="0"/>
        <v>3.03</v>
      </c>
      <c r="D37" s="14">
        <v>3.03</v>
      </c>
      <c r="E37" s="14"/>
    </row>
    <row r="38" ht="13.5" spans="1:5">
      <c r="A38" s="145">
        <v>30302</v>
      </c>
      <c r="B38" s="145" t="s">
        <v>146</v>
      </c>
      <c r="C38" s="14">
        <f t="shared" si="0"/>
        <v>1.07</v>
      </c>
      <c r="D38" s="14">
        <v>1.07</v>
      </c>
      <c r="E38" s="14"/>
    </row>
    <row r="39" ht="13.5" spans="1:5">
      <c r="A39" s="145">
        <v>30305</v>
      </c>
      <c r="B39" s="145" t="s">
        <v>147</v>
      </c>
      <c r="C39" s="14">
        <f t="shared" si="0"/>
        <v>1.96</v>
      </c>
      <c r="D39" s="14">
        <v>1.96</v>
      </c>
      <c r="E39" s="14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L10" sqref="L10"/>
    </sheetView>
  </sheetViews>
  <sheetFormatPr defaultColWidth="9" defaultRowHeight="14.25" outlineLevelCol="7"/>
  <cols>
    <col min="1" max="1" width="26.25" style="3" customWidth="1"/>
    <col min="2" max="2" width="12.75" style="3" customWidth="1"/>
    <col min="3" max="3" width="11.5" style="3" customWidth="1"/>
    <col min="4" max="4" width="10.75" style="3" customWidth="1"/>
    <col min="5" max="5" width="11.375" style="3" customWidth="1"/>
    <col min="6" max="6" width="11" style="3" customWidth="1"/>
    <col min="7" max="7" width="9.5" style="3" customWidth="1"/>
    <col min="8" max="8" width="10.625" style="3" customWidth="1"/>
    <col min="9" max="16384" width="9" style="3"/>
  </cols>
  <sheetData>
    <row r="1" customHeight="1" spans="1:1">
      <c r="A1" s="4" t="s">
        <v>148</v>
      </c>
    </row>
    <row r="2" ht="26.25" customHeight="1" spans="1:7">
      <c r="A2" s="131" t="s">
        <v>149</v>
      </c>
      <c r="B2" s="131"/>
      <c r="C2" s="131"/>
      <c r="D2" s="131"/>
      <c r="E2" s="131"/>
      <c r="F2" s="131"/>
      <c r="G2" s="131"/>
    </row>
    <row r="3" ht="24" customHeight="1" spans="1:8">
      <c r="A3" s="132"/>
      <c r="B3" s="132" t="s">
        <v>150</v>
      </c>
      <c r="C3" s="133"/>
      <c r="H3" s="133" t="s">
        <v>151</v>
      </c>
    </row>
    <row r="4" ht="24" customHeight="1" spans="1:8">
      <c r="A4" s="134"/>
      <c r="B4" s="135" t="s">
        <v>152</v>
      </c>
      <c r="C4" s="136"/>
      <c r="D4" s="134" t="s">
        <v>153</v>
      </c>
      <c r="E4" s="134"/>
      <c r="F4" s="135" t="s">
        <v>154</v>
      </c>
      <c r="G4" s="137"/>
      <c r="H4" s="136"/>
    </row>
    <row r="5" s="130" customFormat="1" ht="34.5" customHeight="1" spans="1:8">
      <c r="A5" s="7" t="s">
        <v>5</v>
      </c>
      <c r="B5" s="7" t="s">
        <v>155</v>
      </c>
      <c r="C5" s="7" t="s">
        <v>156</v>
      </c>
      <c r="D5" s="7" t="s">
        <v>157</v>
      </c>
      <c r="E5" s="7" t="s">
        <v>156</v>
      </c>
      <c r="F5" s="7" t="s">
        <v>158</v>
      </c>
      <c r="G5" s="7" t="s">
        <v>159</v>
      </c>
      <c r="H5" s="7" t="s">
        <v>160</v>
      </c>
    </row>
    <row r="6" s="2" customFormat="1" ht="24.95" customHeight="1" spans="1:8">
      <c r="A6" s="138" t="s">
        <v>7</v>
      </c>
      <c r="B6" s="14">
        <v>10</v>
      </c>
      <c r="C6" s="14">
        <v>10</v>
      </c>
      <c r="D6" s="14">
        <v>20</v>
      </c>
      <c r="E6" s="14">
        <v>20</v>
      </c>
      <c r="F6" s="14">
        <v>-10</v>
      </c>
      <c r="G6" s="139">
        <v>-0.5</v>
      </c>
      <c r="H6" s="140"/>
    </row>
    <row r="7" s="2" customFormat="1" ht="24.95" customHeight="1" spans="1:8">
      <c r="A7" s="141" t="s">
        <v>161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39">
        <v>0</v>
      </c>
      <c r="H7" s="142"/>
    </row>
    <row r="8" s="2" customFormat="1" ht="24.95" customHeight="1" spans="1:8">
      <c r="A8" s="141" t="s">
        <v>162</v>
      </c>
      <c r="B8" s="14">
        <v>3</v>
      </c>
      <c r="C8" s="14">
        <v>3</v>
      </c>
      <c r="D8" s="14">
        <v>10</v>
      </c>
      <c r="E8" s="14">
        <v>10</v>
      </c>
      <c r="F8" s="14">
        <v>-7</v>
      </c>
      <c r="G8" s="139">
        <v>-0.7</v>
      </c>
      <c r="H8" s="143"/>
    </row>
    <row r="9" s="2" customFormat="1" ht="24.95" customHeight="1" spans="1:8">
      <c r="A9" s="141" t="s">
        <v>163</v>
      </c>
      <c r="B9" s="14">
        <v>7</v>
      </c>
      <c r="C9" s="14">
        <v>7</v>
      </c>
      <c r="D9" s="14">
        <v>10</v>
      </c>
      <c r="E9" s="14">
        <v>10</v>
      </c>
      <c r="F9" s="14">
        <v>-3</v>
      </c>
      <c r="G9" s="139">
        <v>-0.3</v>
      </c>
      <c r="H9" s="140"/>
    </row>
    <row r="10" s="2" customFormat="1" ht="24.95" customHeight="1" spans="1:8">
      <c r="A10" s="141" t="s">
        <v>164</v>
      </c>
      <c r="B10" s="14">
        <v>7</v>
      </c>
      <c r="C10" s="14">
        <v>7</v>
      </c>
      <c r="D10" s="14">
        <v>10</v>
      </c>
      <c r="E10" s="14">
        <v>10</v>
      </c>
      <c r="F10" s="14">
        <v>-3</v>
      </c>
      <c r="G10" s="139">
        <v>-0.3</v>
      </c>
      <c r="H10" s="140"/>
    </row>
    <row r="11" s="2" customFormat="1" ht="24.95" customHeight="1" spans="1:8">
      <c r="A11" s="141" t="s">
        <v>165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39">
        <v>0</v>
      </c>
      <c r="H11" s="140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showGridLines="0" showZeros="0" workbookViewId="0">
      <selection activeCell="V13" sqref="U12:V13"/>
    </sheetView>
  </sheetViews>
  <sheetFormatPr defaultColWidth="9" defaultRowHeight="14.25" outlineLevelRow="7"/>
  <cols>
    <col min="1" max="1" width="3.75" style="3" customWidth="1"/>
    <col min="2" max="2" width="4.375" style="3" customWidth="1"/>
    <col min="3" max="3" width="3.875" style="3" customWidth="1"/>
    <col min="4" max="4" width="6.375" style="3" customWidth="1"/>
    <col min="5" max="5" width="8.875" style="3" customWidth="1"/>
    <col min="6" max="6" width="4" style="3" customWidth="1"/>
    <col min="7" max="7" width="5.875" style="3" customWidth="1"/>
    <col min="8" max="18" width="7.125" style="3" customWidth="1"/>
    <col min="19" max="16384" width="9" style="3"/>
  </cols>
  <sheetData>
    <row r="1" customHeight="1" spans="1:18">
      <c r="A1" s="119" t="s">
        <v>166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ht="20.25" customHeight="1" spans="1:18">
      <c r="A2" s="121" t="s">
        <v>167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="1" customFormat="1" customHeight="1" spans="1:18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9" t="s">
        <v>2</v>
      </c>
    </row>
    <row r="4" s="1" customFormat="1" customHeight="1" spans="1:18">
      <c r="A4" s="123" t="s">
        <v>48</v>
      </c>
      <c r="B4" s="123"/>
      <c r="C4" s="123"/>
      <c r="D4" s="123" t="s">
        <v>168</v>
      </c>
      <c r="E4" s="123" t="s">
        <v>169</v>
      </c>
      <c r="F4" s="123" t="s">
        <v>170</v>
      </c>
      <c r="G4" s="123" t="s">
        <v>50</v>
      </c>
      <c r="H4" s="123"/>
      <c r="I4" s="123"/>
      <c r="J4" s="123"/>
      <c r="K4" s="123" t="s">
        <v>51</v>
      </c>
      <c r="L4" s="123"/>
      <c r="M4" s="123"/>
      <c r="N4" s="123"/>
      <c r="O4" s="123"/>
      <c r="P4" s="123"/>
      <c r="Q4" s="123"/>
      <c r="R4" s="123"/>
    </row>
    <row r="5" s="1" customFormat="1" ht="42" customHeight="1" spans="1:18">
      <c r="A5" s="123" t="s">
        <v>52</v>
      </c>
      <c r="B5" s="123" t="s">
        <v>53</v>
      </c>
      <c r="C5" s="123" t="s">
        <v>54</v>
      </c>
      <c r="D5" s="123"/>
      <c r="E5" s="123"/>
      <c r="F5" s="123"/>
      <c r="G5" s="123" t="s">
        <v>7</v>
      </c>
      <c r="H5" s="123" t="s">
        <v>115</v>
      </c>
      <c r="I5" s="123" t="s">
        <v>126</v>
      </c>
      <c r="J5" s="123" t="s">
        <v>145</v>
      </c>
      <c r="K5" s="123" t="s">
        <v>7</v>
      </c>
      <c r="L5" s="123" t="s">
        <v>171</v>
      </c>
      <c r="M5" s="123" t="s">
        <v>172</v>
      </c>
      <c r="N5" s="123" t="s">
        <v>173</v>
      </c>
      <c r="O5" s="123" t="s">
        <v>174</v>
      </c>
      <c r="P5" s="123" t="s">
        <v>175</v>
      </c>
      <c r="Q5" s="123" t="s">
        <v>176</v>
      </c>
      <c r="R5" s="123" t="s">
        <v>177</v>
      </c>
    </row>
    <row r="6" s="1" customFormat="1" customHeight="1" spans="1:18">
      <c r="A6" s="124" t="s">
        <v>55</v>
      </c>
      <c r="B6" s="124" t="s">
        <v>55</v>
      </c>
      <c r="C6" s="124" t="s">
        <v>55</v>
      </c>
      <c r="D6" s="124" t="s">
        <v>55</v>
      </c>
      <c r="E6" s="123" t="s">
        <v>55</v>
      </c>
      <c r="F6" s="123">
        <v>1</v>
      </c>
      <c r="G6" s="123">
        <v>2</v>
      </c>
      <c r="H6" s="123">
        <v>3</v>
      </c>
      <c r="I6" s="123">
        <v>4</v>
      </c>
      <c r="J6" s="123">
        <v>5</v>
      </c>
      <c r="K6" s="123">
        <v>6</v>
      </c>
      <c r="L6" s="123">
        <v>7</v>
      </c>
      <c r="M6" s="123">
        <v>8</v>
      </c>
      <c r="N6" s="123">
        <v>9</v>
      </c>
      <c r="O6" s="123">
        <v>10</v>
      </c>
      <c r="P6" s="123">
        <v>11</v>
      </c>
      <c r="Q6" s="123">
        <v>12</v>
      </c>
      <c r="R6" s="123">
        <v>13</v>
      </c>
    </row>
    <row r="7" s="2" customFormat="1" customHeight="1" spans="1:18">
      <c r="A7" s="125"/>
      <c r="B7" s="125"/>
      <c r="C7" s="125"/>
      <c r="D7" s="125"/>
      <c r="E7" s="126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</row>
    <row r="8" ht="63.75" customHeight="1" spans="1:18">
      <c r="A8" s="128" t="s">
        <v>178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</row>
  </sheetData>
  <sheetProtection formatCells="0" formatColumns="0" formatRows="0"/>
  <mergeCells count="8">
    <mergeCell ref="A2:R2"/>
    <mergeCell ref="A4:C4"/>
    <mergeCell ref="G4:J4"/>
    <mergeCell ref="K4:R4"/>
    <mergeCell ref="A8:R8"/>
    <mergeCell ref="D4:D5"/>
    <mergeCell ref="E4:E5"/>
    <mergeCell ref="F4:F5"/>
  </mergeCells>
  <pageMargins left="1" right="1" top="1" bottom="1" header="0.5" footer="0.5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L18" sqref="L18"/>
    </sheetView>
  </sheetViews>
  <sheetFormatPr defaultColWidth="6.875" defaultRowHeight="13.5"/>
  <cols>
    <col min="1" max="1" width="33.125" style="21" customWidth="1"/>
    <col min="2" max="2" width="17.625" style="21" customWidth="1"/>
    <col min="3" max="3" width="7.75" style="21" customWidth="1"/>
    <col min="4" max="4" width="31.625" style="21" customWidth="1"/>
    <col min="5" max="5" width="16.25" style="21" customWidth="1"/>
    <col min="6" max="6" width="10.125" style="21" customWidth="1"/>
    <col min="7" max="9" width="6.875" style="21" customWidth="1"/>
    <col min="10" max="10" width="15.75" style="21" customWidth="1"/>
    <col min="11" max="11" width="17.25" style="21" customWidth="1"/>
    <col min="12" max="12" width="23.25" style="21" customWidth="1"/>
    <col min="13" max="13" width="15.75" style="21" customWidth="1"/>
    <col min="14" max="14" width="17.25" style="21" customWidth="1"/>
    <col min="15" max="15" width="21.75" style="21" customWidth="1"/>
    <col min="16" max="16" width="29.25" style="21" customWidth="1"/>
    <col min="17" max="17" width="15.75" style="21" customWidth="1"/>
    <col min="18" max="19" width="27.75" style="21" customWidth="1"/>
    <col min="20" max="20" width="17.25" style="21" customWidth="1"/>
    <col min="21" max="22" width="27.75" style="21" customWidth="1"/>
    <col min="23" max="23" width="33.75" style="21" customWidth="1"/>
    <col min="24" max="24" width="27.75" style="21" customWidth="1"/>
    <col min="25" max="25" width="14.25" style="21" customWidth="1"/>
    <col min="26" max="26" width="33.75" style="21" customWidth="1"/>
    <col min="27" max="27" width="26.25" style="21" customWidth="1"/>
    <col min="28" max="28" width="20.25" style="21" customWidth="1"/>
    <col min="29" max="29" width="15.75" style="21" customWidth="1"/>
    <col min="30" max="30" width="26.25" style="21" customWidth="1"/>
    <col min="31" max="31" width="18.75" style="21" customWidth="1"/>
    <col min="32" max="32" width="23.25" style="21" customWidth="1"/>
    <col min="33" max="33" width="26.25" style="21" customWidth="1"/>
    <col min="34" max="35" width="23.25" style="21" customWidth="1"/>
    <col min="36" max="36" width="20.25" style="21" customWidth="1"/>
    <col min="37" max="37" width="27.75" style="21" customWidth="1"/>
    <col min="38" max="38" width="24.75" style="21" customWidth="1"/>
    <col min="39" max="39" width="23.25" style="21" customWidth="1"/>
    <col min="40" max="40" width="20.25" style="21" customWidth="1"/>
    <col min="41" max="42" width="18.75" style="21" customWidth="1"/>
    <col min="43" max="43" width="21" style="21" customWidth="1"/>
    <col min="44" max="44" width="15.75" style="21" customWidth="1"/>
    <col min="45" max="45" width="26.25" style="21" customWidth="1"/>
    <col min="46" max="46" width="16.75" style="21" customWidth="1"/>
    <col min="47" max="47" width="22.75" style="21" customWidth="1"/>
    <col min="48" max="48" width="20.75" style="21" customWidth="1"/>
    <col min="49" max="16384" width="6.875" style="21"/>
  </cols>
  <sheetData>
    <row r="1" s="71" customFormat="1" customHeight="1" spans="1:6">
      <c r="A1" s="24" t="s">
        <v>179</v>
      </c>
      <c r="B1" s="21"/>
      <c r="C1" s="21"/>
      <c r="D1" s="21"/>
      <c r="E1" s="21"/>
      <c r="F1" s="21"/>
    </row>
    <row r="2" s="29" customFormat="1" ht="30.75" customHeight="1" spans="1:45">
      <c r="A2" s="77" t="s">
        <v>180</v>
      </c>
      <c r="B2" s="77"/>
      <c r="C2" s="77"/>
      <c r="D2" s="77"/>
      <c r="E2" s="77"/>
      <c r="F2" s="77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L2" s="28"/>
      <c r="AM2" s="28"/>
      <c r="AS2" s="28"/>
    </row>
    <row r="3" s="29" customFormat="1" ht="12" customHeight="1" spans="1:63">
      <c r="A3" s="79"/>
      <c r="B3" s="80"/>
      <c r="F3" s="55" t="s">
        <v>2</v>
      </c>
      <c r="G3" s="81"/>
      <c r="H3" s="82"/>
      <c r="I3" s="114"/>
      <c r="J3" s="114"/>
      <c r="K3" s="114"/>
      <c r="L3" s="114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7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</row>
    <row r="4" s="72" customFormat="1" ht="25.5" customHeight="1" spans="1:52">
      <c r="A4" s="83" t="s">
        <v>181</v>
      </c>
      <c r="B4" s="84" t="s">
        <v>182</v>
      </c>
      <c r="C4" s="85" t="s">
        <v>183</v>
      </c>
      <c r="D4" s="85" t="s">
        <v>184</v>
      </c>
      <c r="E4" s="86" t="s">
        <v>182</v>
      </c>
      <c r="F4" s="85" t="s">
        <v>183</v>
      </c>
      <c r="H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U4" s="74"/>
      <c r="AV4" s="74"/>
      <c r="AW4" s="74"/>
      <c r="AX4" s="74"/>
      <c r="AY4" s="74"/>
      <c r="AZ4" s="74"/>
    </row>
    <row r="5" s="73" customFormat="1" ht="20.25" customHeight="1" spans="1:6">
      <c r="A5" s="87" t="s">
        <v>185</v>
      </c>
      <c r="B5" s="88">
        <v>4032.15</v>
      </c>
      <c r="C5" s="89"/>
      <c r="D5" s="87" t="s">
        <v>186</v>
      </c>
      <c r="E5" s="88">
        <v>4032.15</v>
      </c>
      <c r="F5" s="89"/>
    </row>
    <row r="6" s="73" customFormat="1" ht="20.25" customHeight="1" spans="1:6">
      <c r="A6" s="90" t="s">
        <v>187</v>
      </c>
      <c r="B6" s="88">
        <v>3483.15</v>
      </c>
      <c r="C6" s="89"/>
      <c r="D6" s="90" t="s">
        <v>187</v>
      </c>
      <c r="E6" s="88">
        <v>3483.15</v>
      </c>
      <c r="F6" s="89"/>
    </row>
    <row r="7" s="73" customFormat="1" ht="34.5" customHeight="1" spans="1:6">
      <c r="A7" s="90" t="s">
        <v>188</v>
      </c>
      <c r="B7" s="88">
        <v>549</v>
      </c>
      <c r="C7" s="89"/>
      <c r="D7" s="90" t="s">
        <v>189</v>
      </c>
      <c r="E7" s="88">
        <v>549</v>
      </c>
      <c r="F7" s="89"/>
    </row>
    <row r="8" s="73" customFormat="1" ht="19.5" customHeight="1" spans="1:6">
      <c r="A8" s="90" t="s">
        <v>190</v>
      </c>
      <c r="B8" s="88">
        <v>0</v>
      </c>
      <c r="C8" s="89"/>
      <c r="D8" s="90" t="s">
        <v>191</v>
      </c>
      <c r="E8" s="88">
        <v>0</v>
      </c>
      <c r="F8" s="89"/>
    </row>
    <row r="9" s="73" customFormat="1" ht="20.25" customHeight="1" spans="1:6">
      <c r="A9" s="87" t="s">
        <v>192</v>
      </c>
      <c r="B9" s="88">
        <v>0</v>
      </c>
      <c r="C9" s="89"/>
      <c r="D9" s="87" t="s">
        <v>192</v>
      </c>
      <c r="E9" s="88">
        <v>0</v>
      </c>
      <c r="F9" s="89"/>
    </row>
    <row r="10" s="73" customFormat="1" ht="20.25" customHeight="1" spans="1:6">
      <c r="A10" s="87" t="s">
        <v>193</v>
      </c>
      <c r="B10" s="88">
        <v>0</v>
      </c>
      <c r="C10" s="89"/>
      <c r="D10" s="87" t="s">
        <v>194</v>
      </c>
      <c r="E10" s="53">
        <v>0</v>
      </c>
      <c r="F10" s="89"/>
    </row>
    <row r="11" s="73" customFormat="1" ht="20.25" customHeight="1" spans="1:6">
      <c r="A11" s="87" t="s">
        <v>195</v>
      </c>
      <c r="B11" s="53">
        <v>0</v>
      </c>
      <c r="C11" s="89"/>
      <c r="D11" s="87" t="s">
        <v>196</v>
      </c>
      <c r="E11" s="91">
        <v>0</v>
      </c>
      <c r="F11" s="89"/>
    </row>
    <row r="12" s="73" customFormat="1" ht="20.25" customHeight="1" spans="1:6">
      <c r="A12" s="87" t="s">
        <v>197</v>
      </c>
      <c r="B12" s="88">
        <v>0</v>
      </c>
      <c r="C12" s="89"/>
      <c r="D12" s="87" t="s">
        <v>198</v>
      </c>
      <c r="E12" s="88">
        <v>0</v>
      </c>
      <c r="F12" s="89"/>
    </row>
    <row r="13" s="73" customFormat="1" ht="20.25" customHeight="1" spans="1:6">
      <c r="A13" s="87" t="s">
        <v>199</v>
      </c>
      <c r="B13" s="53">
        <v>0</v>
      </c>
      <c r="C13" s="89"/>
      <c r="D13" s="87" t="s">
        <v>200</v>
      </c>
      <c r="E13" s="88">
        <v>0</v>
      </c>
      <c r="F13" s="89"/>
    </row>
    <row r="14" s="73" customFormat="1" ht="20.25" customHeight="1" spans="1:6">
      <c r="A14" s="92" t="s">
        <v>201</v>
      </c>
      <c r="B14" s="93">
        <v>924.39</v>
      </c>
      <c r="C14" s="92"/>
      <c r="D14" s="90" t="s">
        <v>202</v>
      </c>
      <c r="E14" s="53">
        <v>0</v>
      </c>
      <c r="F14" s="89"/>
    </row>
    <row r="15" s="73" customFormat="1" ht="20.25" customHeight="1" spans="1:6">
      <c r="A15" s="92" t="s">
        <v>203</v>
      </c>
      <c r="B15" s="94">
        <v>0</v>
      </c>
      <c r="C15" s="95"/>
      <c r="D15" s="87" t="s">
        <v>204</v>
      </c>
      <c r="E15" s="96">
        <v>924.39</v>
      </c>
      <c r="F15" s="89"/>
    </row>
    <row r="16" s="74" customFormat="1" ht="20.25" customHeight="1" spans="1:6">
      <c r="A16" s="97"/>
      <c r="B16" s="88"/>
      <c r="C16" s="98"/>
      <c r="D16" s="87" t="s">
        <v>205</v>
      </c>
      <c r="E16" s="88">
        <v>0</v>
      </c>
      <c r="F16" s="98"/>
    </row>
    <row r="17" s="74" customFormat="1" ht="20.25" customHeight="1" spans="1:6">
      <c r="A17" s="99" t="s">
        <v>206</v>
      </c>
      <c r="B17" s="100">
        <v>4956.54</v>
      </c>
      <c r="C17" s="101"/>
      <c r="D17" s="99" t="s">
        <v>207</v>
      </c>
      <c r="E17" s="102">
        <v>4956.54</v>
      </c>
      <c r="F17" s="103"/>
    </row>
    <row r="18" s="73" customFormat="1" ht="20.25" customHeight="1" spans="1:6">
      <c r="A18" s="87" t="s">
        <v>208</v>
      </c>
      <c r="B18" s="53">
        <v>0</v>
      </c>
      <c r="C18" s="89"/>
      <c r="D18" s="87"/>
      <c r="E18" s="91"/>
      <c r="F18" s="89"/>
    </row>
    <row r="19" s="75" customFormat="1" ht="20.25" customHeight="1" spans="1:8">
      <c r="A19" s="104"/>
      <c r="B19" s="105"/>
      <c r="C19" s="92"/>
      <c r="D19" s="92"/>
      <c r="E19" s="93"/>
      <c r="F19" s="106"/>
      <c r="H19" s="73"/>
    </row>
    <row r="20" s="75" customFormat="1" ht="20.25" customHeight="1" spans="1:6">
      <c r="A20" s="104"/>
      <c r="B20" s="107"/>
      <c r="C20" s="92"/>
      <c r="D20" s="92"/>
      <c r="E20" s="94"/>
      <c r="F20" s="92"/>
    </row>
    <row r="21" s="75" customFormat="1" ht="20.25" customHeight="1" spans="1:6">
      <c r="A21" s="104"/>
      <c r="B21" s="108"/>
      <c r="C21" s="92"/>
      <c r="D21" s="92"/>
      <c r="E21" s="109"/>
      <c r="F21" s="92"/>
    </row>
    <row r="22" s="75" customFormat="1" ht="12.75" customHeight="1" spans="1:6">
      <c r="A22" s="104"/>
      <c r="B22" s="110"/>
      <c r="C22" s="92"/>
      <c r="D22" s="87"/>
      <c r="E22" s="109"/>
      <c r="F22" s="89"/>
    </row>
    <row r="23" s="74" customFormat="1" ht="20.25" customHeight="1" spans="1:6">
      <c r="A23" s="99" t="s">
        <v>209</v>
      </c>
      <c r="B23" s="102">
        <v>4956.54</v>
      </c>
      <c r="C23" s="98"/>
      <c r="D23" s="99" t="s">
        <v>210</v>
      </c>
      <c r="E23" s="102">
        <v>4956.54</v>
      </c>
      <c r="F23" s="98"/>
    </row>
    <row r="24" s="75" customFormat="1" ht="10.5" customHeight="1" spans="2:5">
      <c r="B24" s="73"/>
      <c r="C24" s="73"/>
      <c r="D24" s="73"/>
      <c r="E24" s="111"/>
    </row>
    <row r="25" s="76" customFormat="1" ht="15" customHeight="1" spans="1:6">
      <c r="A25" s="112"/>
      <c r="B25" s="112"/>
      <c r="C25" s="112"/>
      <c r="D25" s="112"/>
      <c r="E25" s="112"/>
      <c r="F25" s="112"/>
    </row>
    <row r="26" ht="9.75" customHeight="1" spans="5:5">
      <c r="E26" s="113"/>
    </row>
    <row r="27" ht="12.75" customHeight="1"/>
    <row r="28" ht="12.75" customHeight="1"/>
    <row r="29" ht="12.75" customHeight="1"/>
    <row r="30" ht="12.75" customHeight="1"/>
    <row r="31" ht="9.75" customHeight="1" spans="11:11">
      <c r="K31" s="113"/>
    </row>
  </sheetData>
  <sheetProtection formatCells="0" formatColumns="0" formatRows="0"/>
  <mergeCells count="1">
    <mergeCell ref="A2:F2"/>
  </mergeCells>
  <pageMargins left="0.699305555555556" right="0.699305555555556" top="0.75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0"/>
  <sheetViews>
    <sheetView showGridLines="0" showZeros="0" workbookViewId="0">
      <selection activeCell="M19" sqref="M19"/>
    </sheetView>
  </sheetViews>
  <sheetFormatPr defaultColWidth="6.875" defaultRowHeight="14.25"/>
  <cols>
    <col min="1" max="1" width="17.25" style="21" customWidth="1"/>
    <col min="2" max="2" width="10.25" style="22" customWidth="1"/>
    <col min="3" max="3" width="8.625" style="22" customWidth="1"/>
    <col min="4" max="4" width="9.125" style="23" customWidth="1"/>
    <col min="5" max="5" width="9.375" style="23" customWidth="1"/>
    <col min="6" max="6" width="5.875" style="23" customWidth="1"/>
    <col min="7" max="7" width="7" style="23" customWidth="1"/>
    <col min="8" max="8" width="7.75" style="23" customWidth="1"/>
    <col min="9" max="14" width="5.375" style="23" customWidth="1"/>
    <col min="15" max="16" width="5.375" style="21" customWidth="1"/>
    <col min="17" max="19" width="5.375" style="23" customWidth="1"/>
    <col min="20" max="20" width="5.375" style="21" customWidth="1"/>
    <col min="21" max="21" width="5.375" style="23" customWidth="1"/>
    <col min="22" max="22" width="5.375" style="21" customWidth="1"/>
    <col min="23" max="23" width="5.375" style="23" customWidth="1"/>
    <col min="24" max="24" width="5.375" style="21" customWidth="1"/>
    <col min="25" max="28" width="5.375" style="23" customWidth="1"/>
    <col min="29" max="29" width="8.5" style="23" customWidth="1"/>
    <col min="30" max="16384" width="6.875" style="23"/>
  </cols>
  <sheetData>
    <row r="1" ht="12.75" customHeight="1" spans="1:1">
      <c r="A1" s="24" t="s">
        <v>211</v>
      </c>
    </row>
    <row r="2" ht="30" customHeight="1" spans="1:28">
      <c r="A2" s="25" t="s">
        <v>212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ht="12" customHeight="1" spans="1:26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="16" customFormat="1" ht="10.5" customHeight="1" spans="1:29">
      <c r="A4" s="27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55"/>
      <c r="R4" s="55"/>
      <c r="S4" s="55"/>
      <c r="T4" s="29"/>
      <c r="U4" s="55"/>
      <c r="V4" s="29"/>
      <c r="W4" s="29"/>
      <c r="X4" s="29"/>
      <c r="Y4" s="29"/>
      <c r="Z4" s="29"/>
      <c r="AA4" s="55"/>
      <c r="AC4" s="55" t="s">
        <v>2</v>
      </c>
    </row>
    <row r="5" s="17" customFormat="1" ht="15.75" customHeight="1" spans="1:29">
      <c r="A5" s="30" t="s">
        <v>213</v>
      </c>
      <c r="B5" s="31" t="s">
        <v>170</v>
      </c>
      <c r="C5" s="32" t="s">
        <v>214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46"/>
      <c r="O5" s="47" t="s">
        <v>215</v>
      </c>
      <c r="P5" s="48"/>
      <c r="Q5" s="48"/>
      <c r="R5" s="48"/>
      <c r="S5" s="56" t="s">
        <v>216</v>
      </c>
      <c r="T5" s="57" t="s">
        <v>217</v>
      </c>
      <c r="U5" s="58"/>
      <c r="V5" s="58"/>
      <c r="W5" s="32" t="s">
        <v>218</v>
      </c>
      <c r="X5" s="32"/>
      <c r="Y5" s="32"/>
      <c r="Z5" s="32"/>
      <c r="AA5" s="66" t="s">
        <v>219</v>
      </c>
      <c r="AB5" s="67" t="s">
        <v>220</v>
      </c>
      <c r="AC5" s="68" t="s">
        <v>221</v>
      </c>
    </row>
    <row r="6" s="18" customFormat="1" ht="20.25" customHeight="1" spans="1:29">
      <c r="A6" s="30"/>
      <c r="B6" s="33"/>
      <c r="C6" s="34" t="s">
        <v>7</v>
      </c>
      <c r="D6" s="35" t="s">
        <v>222</v>
      </c>
      <c r="E6" s="36"/>
      <c r="F6" s="36"/>
      <c r="G6" s="32" t="s">
        <v>223</v>
      </c>
      <c r="H6" s="32"/>
      <c r="I6" s="32"/>
      <c r="J6" s="32"/>
      <c r="K6" s="32"/>
      <c r="L6" s="32"/>
      <c r="M6" s="32"/>
      <c r="N6" s="49" t="s">
        <v>224</v>
      </c>
      <c r="O6" s="50" t="s">
        <v>225</v>
      </c>
      <c r="P6" s="50" t="s">
        <v>226</v>
      </c>
      <c r="Q6" s="59" t="s">
        <v>227</v>
      </c>
      <c r="R6" s="59" t="s">
        <v>228</v>
      </c>
      <c r="S6" s="60"/>
      <c r="T6" s="61" t="s">
        <v>7</v>
      </c>
      <c r="U6" s="62" t="s">
        <v>229</v>
      </c>
      <c r="V6" s="62" t="s">
        <v>230</v>
      </c>
      <c r="W6" s="62" t="s">
        <v>7</v>
      </c>
      <c r="X6" s="62" t="s">
        <v>231</v>
      </c>
      <c r="Y6" s="62" t="s">
        <v>232</v>
      </c>
      <c r="Z6" s="62" t="s">
        <v>230</v>
      </c>
      <c r="AA6" s="67"/>
      <c r="AB6" s="67"/>
      <c r="AC6" s="69"/>
    </row>
    <row r="7" s="19" customFormat="1" ht="51.75" customHeight="1" spans="1:29">
      <c r="A7" s="37"/>
      <c r="B7" s="38"/>
      <c r="C7" s="35"/>
      <c r="D7" s="34" t="s">
        <v>225</v>
      </c>
      <c r="E7" s="34" t="s">
        <v>226</v>
      </c>
      <c r="F7" s="39" t="s">
        <v>227</v>
      </c>
      <c r="G7" s="40" t="s">
        <v>225</v>
      </c>
      <c r="H7" s="41" t="s">
        <v>233</v>
      </c>
      <c r="I7" s="41" t="s">
        <v>234</v>
      </c>
      <c r="J7" s="41" t="s">
        <v>235</v>
      </c>
      <c r="K7" s="41" t="s">
        <v>236</v>
      </c>
      <c r="L7" s="41" t="s">
        <v>237</v>
      </c>
      <c r="M7" s="41" t="s">
        <v>230</v>
      </c>
      <c r="N7" s="49"/>
      <c r="O7" s="51"/>
      <c r="P7" s="52"/>
      <c r="Q7" s="63"/>
      <c r="R7" s="63"/>
      <c r="S7" s="64"/>
      <c r="T7" s="61"/>
      <c r="U7" s="39"/>
      <c r="V7" s="39"/>
      <c r="W7" s="39"/>
      <c r="X7" s="39"/>
      <c r="Y7" s="39"/>
      <c r="Z7" s="39"/>
      <c r="AA7" s="67"/>
      <c r="AB7" s="67"/>
      <c r="AC7" s="70"/>
    </row>
    <row r="8" ht="18" customHeight="1" spans="1:29">
      <c r="A8" s="42" t="s">
        <v>55</v>
      </c>
      <c r="B8" s="43">
        <v>1</v>
      </c>
      <c r="C8" s="43">
        <f t="shared" ref="C8:AC8" si="0">B8+1</f>
        <v>2</v>
      </c>
      <c r="D8" s="43">
        <f t="shared" si="0"/>
        <v>3</v>
      </c>
      <c r="E8" s="43">
        <f t="shared" si="0"/>
        <v>4</v>
      </c>
      <c r="F8" s="43">
        <f t="shared" si="0"/>
        <v>5</v>
      </c>
      <c r="G8" s="43">
        <f t="shared" si="0"/>
        <v>6</v>
      </c>
      <c r="H8" s="43">
        <f t="shared" si="0"/>
        <v>7</v>
      </c>
      <c r="I8" s="43">
        <f t="shared" si="0"/>
        <v>8</v>
      </c>
      <c r="J8" s="43">
        <f t="shared" si="0"/>
        <v>9</v>
      </c>
      <c r="K8" s="43">
        <f t="shared" si="0"/>
        <v>10</v>
      </c>
      <c r="L8" s="43">
        <f t="shared" si="0"/>
        <v>11</v>
      </c>
      <c r="M8" s="43">
        <f t="shared" si="0"/>
        <v>12</v>
      </c>
      <c r="N8" s="43">
        <f t="shared" si="0"/>
        <v>13</v>
      </c>
      <c r="O8" s="43">
        <f t="shared" si="0"/>
        <v>14</v>
      </c>
      <c r="P8" s="43">
        <f t="shared" si="0"/>
        <v>15</v>
      </c>
      <c r="Q8" s="43">
        <f t="shared" si="0"/>
        <v>16</v>
      </c>
      <c r="R8" s="43">
        <f t="shared" si="0"/>
        <v>17</v>
      </c>
      <c r="S8" s="43">
        <f t="shared" si="0"/>
        <v>18</v>
      </c>
      <c r="T8" s="43">
        <f t="shared" si="0"/>
        <v>19</v>
      </c>
      <c r="U8" s="43">
        <f t="shared" si="0"/>
        <v>20</v>
      </c>
      <c r="V8" s="43">
        <f t="shared" si="0"/>
        <v>21</v>
      </c>
      <c r="W8" s="43">
        <f t="shared" si="0"/>
        <v>22</v>
      </c>
      <c r="X8" s="43">
        <f t="shared" si="0"/>
        <v>23</v>
      </c>
      <c r="Y8" s="43">
        <f t="shared" si="0"/>
        <v>24</v>
      </c>
      <c r="Z8" s="43">
        <f t="shared" si="0"/>
        <v>25</v>
      </c>
      <c r="AA8" s="43">
        <f t="shared" si="0"/>
        <v>26</v>
      </c>
      <c r="AB8" s="43">
        <f t="shared" si="0"/>
        <v>27</v>
      </c>
      <c r="AC8" s="43">
        <f t="shared" si="0"/>
        <v>28</v>
      </c>
    </row>
    <row r="9" s="20" customFormat="1" ht="13.5" spans="1:29">
      <c r="A9" s="44" t="s">
        <v>7</v>
      </c>
      <c r="B9" s="45">
        <v>4956.5382</v>
      </c>
      <c r="C9" s="45">
        <v>4032.14</v>
      </c>
      <c r="D9" s="45">
        <v>3483.14</v>
      </c>
      <c r="E9" s="45">
        <v>3483.14</v>
      </c>
      <c r="F9" s="45">
        <v>0</v>
      </c>
      <c r="G9" s="45">
        <v>549</v>
      </c>
      <c r="H9" s="45">
        <v>549</v>
      </c>
      <c r="I9" s="53">
        <v>0</v>
      </c>
      <c r="J9" s="54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65">
        <v>0</v>
      </c>
      <c r="T9" s="45">
        <v>0</v>
      </c>
      <c r="U9" s="45">
        <v>0</v>
      </c>
      <c r="V9" s="45">
        <v>0</v>
      </c>
      <c r="W9" s="53">
        <v>0</v>
      </c>
      <c r="X9" s="45">
        <v>0</v>
      </c>
      <c r="Y9" s="45">
        <v>0</v>
      </c>
      <c r="Z9" s="45">
        <v>0</v>
      </c>
      <c r="AA9" s="45">
        <v>0</v>
      </c>
      <c r="AB9" s="53">
        <v>0</v>
      </c>
      <c r="AC9" s="53">
        <v>924.39</v>
      </c>
    </row>
    <row r="10" ht="13.5" spans="1:29">
      <c r="A10" s="44" t="s">
        <v>238</v>
      </c>
      <c r="B10" s="45">
        <v>4956.5382</v>
      </c>
      <c r="C10" s="45">
        <v>4032.14</v>
      </c>
      <c r="D10" s="45">
        <v>3483.14</v>
      </c>
      <c r="E10" s="45">
        <v>3483.14</v>
      </c>
      <c r="F10" s="45">
        <v>0</v>
      </c>
      <c r="G10" s="45">
        <v>549</v>
      </c>
      <c r="H10" s="45">
        <v>549</v>
      </c>
      <c r="I10" s="53">
        <v>0</v>
      </c>
      <c r="J10" s="54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65">
        <v>0</v>
      </c>
      <c r="T10" s="45">
        <v>0</v>
      </c>
      <c r="U10" s="45">
        <v>0</v>
      </c>
      <c r="V10" s="45">
        <v>0</v>
      </c>
      <c r="W10" s="53">
        <v>0</v>
      </c>
      <c r="X10" s="45">
        <v>0</v>
      </c>
      <c r="Y10" s="45">
        <v>0</v>
      </c>
      <c r="Z10" s="45">
        <v>0</v>
      </c>
      <c r="AA10" s="45">
        <v>0</v>
      </c>
      <c r="AB10" s="53">
        <v>0</v>
      </c>
      <c r="AC10" s="53">
        <v>924.39</v>
      </c>
    </row>
    <row r="11" ht="13.5" spans="1:29">
      <c r="A11" s="44" t="s">
        <v>239</v>
      </c>
      <c r="B11" s="45">
        <v>2070.3341</v>
      </c>
      <c r="C11" s="45">
        <v>1148.46</v>
      </c>
      <c r="D11" s="45">
        <v>1079.46</v>
      </c>
      <c r="E11" s="45">
        <v>1079.46</v>
      </c>
      <c r="F11" s="45">
        <v>0</v>
      </c>
      <c r="G11" s="45">
        <v>69</v>
      </c>
      <c r="H11" s="45">
        <v>69</v>
      </c>
      <c r="I11" s="53">
        <v>0</v>
      </c>
      <c r="J11" s="54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65">
        <v>0</v>
      </c>
      <c r="T11" s="45">
        <v>0</v>
      </c>
      <c r="U11" s="45">
        <v>0</v>
      </c>
      <c r="V11" s="45">
        <v>0</v>
      </c>
      <c r="W11" s="53">
        <v>0</v>
      </c>
      <c r="X11" s="45">
        <v>0</v>
      </c>
      <c r="Y11" s="45">
        <v>0</v>
      </c>
      <c r="Z11" s="45">
        <v>0</v>
      </c>
      <c r="AA11" s="45">
        <v>0</v>
      </c>
      <c r="AB11" s="53">
        <v>0</v>
      </c>
      <c r="AC11" s="53">
        <v>921.87</v>
      </c>
    </row>
    <row r="12" ht="13.5" spans="1:29">
      <c r="A12" s="44" t="s">
        <v>240</v>
      </c>
      <c r="B12" s="45">
        <v>2070.3341</v>
      </c>
      <c r="C12" s="45">
        <v>1148.46</v>
      </c>
      <c r="D12" s="45">
        <v>1079.46</v>
      </c>
      <c r="E12" s="45">
        <v>1079.46</v>
      </c>
      <c r="F12" s="45">
        <v>0</v>
      </c>
      <c r="G12" s="45">
        <v>69</v>
      </c>
      <c r="H12" s="45">
        <v>69</v>
      </c>
      <c r="I12" s="53">
        <v>0</v>
      </c>
      <c r="J12" s="54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65">
        <v>0</v>
      </c>
      <c r="T12" s="45">
        <v>0</v>
      </c>
      <c r="U12" s="45">
        <v>0</v>
      </c>
      <c r="V12" s="45">
        <v>0</v>
      </c>
      <c r="W12" s="53">
        <v>0</v>
      </c>
      <c r="X12" s="45">
        <v>0</v>
      </c>
      <c r="Y12" s="45">
        <v>0</v>
      </c>
      <c r="Z12" s="45">
        <v>0</v>
      </c>
      <c r="AA12" s="45">
        <v>0</v>
      </c>
      <c r="AB12" s="53">
        <v>0</v>
      </c>
      <c r="AC12" s="53">
        <v>921.87</v>
      </c>
    </row>
    <row r="13" ht="13.5" spans="1:29">
      <c r="A13" s="44" t="s">
        <v>241</v>
      </c>
      <c r="B13" s="45">
        <v>1006.5567</v>
      </c>
      <c r="C13" s="45">
        <v>1006.56</v>
      </c>
      <c r="D13" s="45">
        <v>1006.56</v>
      </c>
      <c r="E13" s="45">
        <v>1006.56</v>
      </c>
      <c r="F13" s="45">
        <v>0</v>
      </c>
      <c r="G13" s="45">
        <v>0</v>
      </c>
      <c r="H13" s="45">
        <v>0</v>
      </c>
      <c r="I13" s="53">
        <v>0</v>
      </c>
      <c r="J13" s="54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65">
        <v>0</v>
      </c>
      <c r="T13" s="45">
        <v>0</v>
      </c>
      <c r="U13" s="45">
        <v>0</v>
      </c>
      <c r="V13" s="45">
        <v>0</v>
      </c>
      <c r="W13" s="53">
        <v>0</v>
      </c>
      <c r="X13" s="45">
        <v>0</v>
      </c>
      <c r="Y13" s="45">
        <v>0</v>
      </c>
      <c r="Z13" s="45">
        <v>0</v>
      </c>
      <c r="AA13" s="45">
        <v>0</v>
      </c>
      <c r="AB13" s="53">
        <v>0</v>
      </c>
      <c r="AC13" s="53">
        <v>0</v>
      </c>
    </row>
    <row r="14" ht="13.5" spans="1:29">
      <c r="A14" s="44" t="s">
        <v>242</v>
      </c>
      <c r="B14" s="45">
        <v>1006.5567</v>
      </c>
      <c r="C14" s="45">
        <v>1006.56</v>
      </c>
      <c r="D14" s="45">
        <v>1006.56</v>
      </c>
      <c r="E14" s="45">
        <v>1006.56</v>
      </c>
      <c r="F14" s="45">
        <v>0</v>
      </c>
      <c r="G14" s="45">
        <v>0</v>
      </c>
      <c r="H14" s="45">
        <v>0</v>
      </c>
      <c r="I14" s="53">
        <v>0</v>
      </c>
      <c r="J14" s="54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65">
        <v>0</v>
      </c>
      <c r="T14" s="45">
        <v>0</v>
      </c>
      <c r="U14" s="45">
        <v>0</v>
      </c>
      <c r="V14" s="45">
        <v>0</v>
      </c>
      <c r="W14" s="53">
        <v>0</v>
      </c>
      <c r="X14" s="45">
        <v>0</v>
      </c>
      <c r="Y14" s="45">
        <v>0</v>
      </c>
      <c r="Z14" s="45">
        <v>0</v>
      </c>
      <c r="AA14" s="45">
        <v>0</v>
      </c>
      <c r="AB14" s="53">
        <v>0</v>
      </c>
      <c r="AC14" s="53">
        <v>0</v>
      </c>
    </row>
    <row r="15" ht="13.5" spans="1:29">
      <c r="A15" s="44" t="s">
        <v>243</v>
      </c>
      <c r="B15" s="45">
        <v>50.8924</v>
      </c>
      <c r="C15" s="45">
        <v>50.89</v>
      </c>
      <c r="D15" s="45">
        <v>50.89</v>
      </c>
      <c r="E15" s="45">
        <v>50.89</v>
      </c>
      <c r="F15" s="45">
        <v>0</v>
      </c>
      <c r="G15" s="45">
        <v>0</v>
      </c>
      <c r="H15" s="45">
        <v>0</v>
      </c>
      <c r="I15" s="53">
        <v>0</v>
      </c>
      <c r="J15" s="54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65">
        <v>0</v>
      </c>
      <c r="T15" s="45">
        <v>0</v>
      </c>
      <c r="U15" s="45">
        <v>0</v>
      </c>
      <c r="V15" s="45">
        <v>0</v>
      </c>
      <c r="W15" s="53">
        <v>0</v>
      </c>
      <c r="X15" s="45">
        <v>0</v>
      </c>
      <c r="Y15" s="45">
        <v>0</v>
      </c>
      <c r="Z15" s="45">
        <v>0</v>
      </c>
      <c r="AA15" s="45">
        <v>0</v>
      </c>
      <c r="AB15" s="53">
        <v>0</v>
      </c>
      <c r="AC15" s="53">
        <v>0</v>
      </c>
    </row>
    <row r="16" ht="13.5" spans="1:29">
      <c r="A16" s="44" t="s">
        <v>244</v>
      </c>
      <c r="B16" s="45">
        <v>50.8924</v>
      </c>
      <c r="C16" s="45">
        <v>50.89</v>
      </c>
      <c r="D16" s="45">
        <v>50.89</v>
      </c>
      <c r="E16" s="45">
        <v>50.89</v>
      </c>
      <c r="F16" s="45">
        <v>0</v>
      </c>
      <c r="G16" s="45">
        <v>0</v>
      </c>
      <c r="H16" s="45">
        <v>0</v>
      </c>
      <c r="I16" s="53">
        <v>0</v>
      </c>
      <c r="J16" s="54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65">
        <v>0</v>
      </c>
      <c r="T16" s="45">
        <v>0</v>
      </c>
      <c r="U16" s="45">
        <v>0</v>
      </c>
      <c r="V16" s="45">
        <v>0</v>
      </c>
      <c r="W16" s="53">
        <v>0</v>
      </c>
      <c r="X16" s="45">
        <v>0</v>
      </c>
      <c r="Y16" s="45">
        <v>0</v>
      </c>
      <c r="Z16" s="45">
        <v>0</v>
      </c>
      <c r="AA16" s="45">
        <v>0</v>
      </c>
      <c r="AB16" s="53">
        <v>0</v>
      </c>
      <c r="AC16" s="53">
        <v>0</v>
      </c>
    </row>
    <row r="17" ht="13.5" spans="1:29">
      <c r="A17" s="44" t="s">
        <v>245</v>
      </c>
      <c r="B17" s="45">
        <v>646.3942</v>
      </c>
      <c r="C17" s="45">
        <v>646.39</v>
      </c>
      <c r="D17" s="45">
        <v>166.39</v>
      </c>
      <c r="E17" s="45">
        <v>166.39</v>
      </c>
      <c r="F17" s="45">
        <v>0</v>
      </c>
      <c r="G17" s="45">
        <v>480</v>
      </c>
      <c r="H17" s="45">
        <v>480</v>
      </c>
      <c r="I17" s="53">
        <v>0</v>
      </c>
      <c r="J17" s="54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65">
        <v>0</v>
      </c>
      <c r="T17" s="45">
        <v>0</v>
      </c>
      <c r="U17" s="45">
        <v>0</v>
      </c>
      <c r="V17" s="45">
        <v>0</v>
      </c>
      <c r="W17" s="53">
        <v>0</v>
      </c>
      <c r="X17" s="45">
        <v>0</v>
      </c>
      <c r="Y17" s="45">
        <v>0</v>
      </c>
      <c r="Z17" s="45">
        <v>0</v>
      </c>
      <c r="AA17" s="45">
        <v>0</v>
      </c>
      <c r="AB17" s="53">
        <v>0</v>
      </c>
      <c r="AC17" s="53">
        <v>0</v>
      </c>
    </row>
    <row r="18" ht="13.5" spans="1:29">
      <c r="A18" s="44" t="s">
        <v>246</v>
      </c>
      <c r="B18" s="45">
        <v>646.3942</v>
      </c>
      <c r="C18" s="45">
        <v>646.39</v>
      </c>
      <c r="D18" s="45">
        <v>166.39</v>
      </c>
      <c r="E18" s="45">
        <v>166.39</v>
      </c>
      <c r="F18" s="45">
        <v>0</v>
      </c>
      <c r="G18" s="45">
        <v>480</v>
      </c>
      <c r="H18" s="45">
        <v>480</v>
      </c>
      <c r="I18" s="53">
        <v>0</v>
      </c>
      <c r="J18" s="54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65">
        <v>0</v>
      </c>
      <c r="T18" s="45">
        <v>0</v>
      </c>
      <c r="U18" s="45">
        <v>0</v>
      </c>
      <c r="V18" s="45">
        <v>0</v>
      </c>
      <c r="W18" s="53">
        <v>0</v>
      </c>
      <c r="X18" s="45">
        <v>0</v>
      </c>
      <c r="Y18" s="45">
        <v>0</v>
      </c>
      <c r="Z18" s="45">
        <v>0</v>
      </c>
      <c r="AA18" s="45">
        <v>0</v>
      </c>
      <c r="AB18" s="53">
        <v>0</v>
      </c>
      <c r="AC18" s="53">
        <v>0</v>
      </c>
    </row>
    <row r="19" ht="13.5" spans="1:29">
      <c r="A19" s="44" t="s">
        <v>247</v>
      </c>
      <c r="B19" s="45">
        <v>132.9171</v>
      </c>
      <c r="C19" s="45">
        <v>132.92</v>
      </c>
      <c r="D19" s="45">
        <v>132.92</v>
      </c>
      <c r="E19" s="45">
        <v>132.92</v>
      </c>
      <c r="F19" s="45">
        <v>0</v>
      </c>
      <c r="G19" s="45">
        <v>0</v>
      </c>
      <c r="H19" s="45">
        <v>0</v>
      </c>
      <c r="I19" s="53">
        <v>0</v>
      </c>
      <c r="J19" s="54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65">
        <v>0</v>
      </c>
      <c r="T19" s="45">
        <v>0</v>
      </c>
      <c r="U19" s="45">
        <v>0</v>
      </c>
      <c r="V19" s="45">
        <v>0</v>
      </c>
      <c r="W19" s="53">
        <v>0</v>
      </c>
      <c r="X19" s="45">
        <v>0</v>
      </c>
      <c r="Y19" s="45">
        <v>0</v>
      </c>
      <c r="Z19" s="45">
        <v>0</v>
      </c>
      <c r="AA19" s="45">
        <v>0</v>
      </c>
      <c r="AB19" s="53">
        <v>0</v>
      </c>
      <c r="AC19" s="53">
        <v>0</v>
      </c>
    </row>
    <row r="20" ht="13.5" spans="1:29">
      <c r="A20" s="44" t="s">
        <v>248</v>
      </c>
      <c r="B20" s="45">
        <v>132.9171</v>
      </c>
      <c r="C20" s="45">
        <v>132.92</v>
      </c>
      <c r="D20" s="45">
        <v>132.92</v>
      </c>
      <c r="E20" s="45">
        <v>132.92</v>
      </c>
      <c r="F20" s="45">
        <v>0</v>
      </c>
      <c r="G20" s="45">
        <v>0</v>
      </c>
      <c r="H20" s="45">
        <v>0</v>
      </c>
      <c r="I20" s="53">
        <v>0</v>
      </c>
      <c r="J20" s="54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65">
        <v>0</v>
      </c>
      <c r="T20" s="45">
        <v>0</v>
      </c>
      <c r="U20" s="45">
        <v>0</v>
      </c>
      <c r="V20" s="45">
        <v>0</v>
      </c>
      <c r="W20" s="53">
        <v>0</v>
      </c>
      <c r="X20" s="45">
        <v>0</v>
      </c>
      <c r="Y20" s="45">
        <v>0</v>
      </c>
      <c r="Z20" s="45">
        <v>0</v>
      </c>
      <c r="AA20" s="45">
        <v>0</v>
      </c>
      <c r="AB20" s="53">
        <v>0</v>
      </c>
      <c r="AC20" s="53">
        <v>0</v>
      </c>
    </row>
    <row r="21" ht="13.5" spans="1:29">
      <c r="A21" s="44" t="s">
        <v>249</v>
      </c>
      <c r="B21" s="45">
        <v>190.3093</v>
      </c>
      <c r="C21" s="45">
        <v>190.31</v>
      </c>
      <c r="D21" s="45">
        <v>190.31</v>
      </c>
      <c r="E21" s="45">
        <v>190.31</v>
      </c>
      <c r="F21" s="45">
        <v>0</v>
      </c>
      <c r="G21" s="45">
        <v>0</v>
      </c>
      <c r="H21" s="45">
        <v>0</v>
      </c>
      <c r="I21" s="53">
        <v>0</v>
      </c>
      <c r="J21" s="54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65">
        <v>0</v>
      </c>
      <c r="T21" s="45">
        <v>0</v>
      </c>
      <c r="U21" s="45">
        <v>0</v>
      </c>
      <c r="V21" s="45">
        <v>0</v>
      </c>
      <c r="W21" s="53">
        <v>0</v>
      </c>
      <c r="X21" s="45">
        <v>0</v>
      </c>
      <c r="Y21" s="45">
        <v>0</v>
      </c>
      <c r="Z21" s="45">
        <v>0</v>
      </c>
      <c r="AA21" s="45">
        <v>0</v>
      </c>
      <c r="AB21" s="53">
        <v>0</v>
      </c>
      <c r="AC21" s="53">
        <v>0</v>
      </c>
    </row>
    <row r="22" ht="13.5" spans="1:29">
      <c r="A22" s="44" t="s">
        <v>250</v>
      </c>
      <c r="B22" s="45">
        <v>190.3093</v>
      </c>
      <c r="C22" s="45">
        <v>190.31</v>
      </c>
      <c r="D22" s="45">
        <v>190.31</v>
      </c>
      <c r="E22" s="45">
        <v>190.31</v>
      </c>
      <c r="F22" s="45">
        <v>0</v>
      </c>
      <c r="G22" s="45">
        <v>0</v>
      </c>
      <c r="H22" s="45">
        <v>0</v>
      </c>
      <c r="I22" s="53">
        <v>0</v>
      </c>
      <c r="J22" s="54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65">
        <v>0</v>
      </c>
      <c r="T22" s="45">
        <v>0</v>
      </c>
      <c r="U22" s="45">
        <v>0</v>
      </c>
      <c r="V22" s="45">
        <v>0</v>
      </c>
      <c r="W22" s="53">
        <v>0</v>
      </c>
      <c r="X22" s="45">
        <v>0</v>
      </c>
      <c r="Y22" s="45">
        <v>0</v>
      </c>
      <c r="Z22" s="45">
        <v>0</v>
      </c>
      <c r="AA22" s="45">
        <v>0</v>
      </c>
      <c r="AB22" s="53">
        <v>0</v>
      </c>
      <c r="AC22" s="53">
        <v>0</v>
      </c>
    </row>
    <row r="23" ht="13.5" spans="1:29">
      <c r="A23" s="44" t="s">
        <v>251</v>
      </c>
      <c r="B23" s="45">
        <v>111.3032</v>
      </c>
      <c r="C23" s="45">
        <v>111.3</v>
      </c>
      <c r="D23" s="45">
        <v>111.3</v>
      </c>
      <c r="E23" s="45">
        <v>111.3</v>
      </c>
      <c r="F23" s="45">
        <v>0</v>
      </c>
      <c r="G23" s="45">
        <v>0</v>
      </c>
      <c r="H23" s="45">
        <v>0</v>
      </c>
      <c r="I23" s="53">
        <v>0</v>
      </c>
      <c r="J23" s="54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65">
        <v>0</v>
      </c>
      <c r="T23" s="45">
        <v>0</v>
      </c>
      <c r="U23" s="45">
        <v>0</v>
      </c>
      <c r="V23" s="45">
        <v>0</v>
      </c>
      <c r="W23" s="53">
        <v>0</v>
      </c>
      <c r="X23" s="45">
        <v>0</v>
      </c>
      <c r="Y23" s="45">
        <v>0</v>
      </c>
      <c r="Z23" s="45">
        <v>0</v>
      </c>
      <c r="AA23" s="45">
        <v>0</v>
      </c>
      <c r="AB23" s="53">
        <v>0</v>
      </c>
      <c r="AC23" s="53">
        <v>0</v>
      </c>
    </row>
    <row r="24" ht="13.5" spans="1:29">
      <c r="A24" s="44" t="s">
        <v>252</v>
      </c>
      <c r="B24" s="45">
        <v>111.3032</v>
      </c>
      <c r="C24" s="45">
        <v>111.3</v>
      </c>
      <c r="D24" s="45">
        <v>111.3</v>
      </c>
      <c r="E24" s="45">
        <v>111.3</v>
      </c>
      <c r="F24" s="45">
        <v>0</v>
      </c>
      <c r="G24" s="45">
        <v>0</v>
      </c>
      <c r="H24" s="45">
        <v>0</v>
      </c>
      <c r="I24" s="53">
        <v>0</v>
      </c>
      <c r="J24" s="54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65">
        <v>0</v>
      </c>
      <c r="T24" s="45">
        <v>0</v>
      </c>
      <c r="U24" s="45">
        <v>0</v>
      </c>
      <c r="V24" s="45">
        <v>0</v>
      </c>
      <c r="W24" s="53">
        <v>0</v>
      </c>
      <c r="X24" s="45">
        <v>0</v>
      </c>
      <c r="Y24" s="45">
        <v>0</v>
      </c>
      <c r="Z24" s="45">
        <v>0</v>
      </c>
      <c r="AA24" s="45">
        <v>0</v>
      </c>
      <c r="AB24" s="53">
        <v>0</v>
      </c>
      <c r="AC24" s="53">
        <v>0</v>
      </c>
    </row>
    <row r="25" ht="13.5" spans="1:29">
      <c r="A25" s="44" t="s">
        <v>253</v>
      </c>
      <c r="B25" s="45">
        <v>126.6604</v>
      </c>
      <c r="C25" s="45">
        <v>126.66</v>
      </c>
      <c r="D25" s="45">
        <v>126.66</v>
      </c>
      <c r="E25" s="45">
        <v>126.66</v>
      </c>
      <c r="F25" s="45">
        <v>0</v>
      </c>
      <c r="G25" s="45">
        <v>0</v>
      </c>
      <c r="H25" s="45">
        <v>0</v>
      </c>
      <c r="I25" s="53">
        <v>0</v>
      </c>
      <c r="J25" s="54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65">
        <v>0</v>
      </c>
      <c r="T25" s="45">
        <v>0</v>
      </c>
      <c r="U25" s="45">
        <v>0</v>
      </c>
      <c r="V25" s="45">
        <v>0</v>
      </c>
      <c r="W25" s="53">
        <v>0</v>
      </c>
      <c r="X25" s="45">
        <v>0</v>
      </c>
      <c r="Y25" s="45">
        <v>0</v>
      </c>
      <c r="Z25" s="45">
        <v>0</v>
      </c>
      <c r="AA25" s="45">
        <v>0</v>
      </c>
      <c r="AB25" s="53">
        <v>0</v>
      </c>
      <c r="AC25" s="53">
        <v>0</v>
      </c>
    </row>
    <row r="26" ht="13.5" spans="1:29">
      <c r="A26" s="44" t="s">
        <v>254</v>
      </c>
      <c r="B26" s="45">
        <v>126.6604</v>
      </c>
      <c r="C26" s="45">
        <v>126.66</v>
      </c>
      <c r="D26" s="45">
        <v>126.66</v>
      </c>
      <c r="E26" s="45">
        <v>126.66</v>
      </c>
      <c r="F26" s="45">
        <v>0</v>
      </c>
      <c r="G26" s="45">
        <v>0</v>
      </c>
      <c r="H26" s="45">
        <v>0</v>
      </c>
      <c r="I26" s="53">
        <v>0</v>
      </c>
      <c r="J26" s="54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65">
        <v>0</v>
      </c>
      <c r="T26" s="45">
        <v>0</v>
      </c>
      <c r="U26" s="45">
        <v>0</v>
      </c>
      <c r="V26" s="45">
        <v>0</v>
      </c>
      <c r="W26" s="53">
        <v>0</v>
      </c>
      <c r="X26" s="45">
        <v>0</v>
      </c>
      <c r="Y26" s="45">
        <v>0</v>
      </c>
      <c r="Z26" s="45">
        <v>0</v>
      </c>
      <c r="AA26" s="45">
        <v>0</v>
      </c>
      <c r="AB26" s="53">
        <v>0</v>
      </c>
      <c r="AC26" s="53">
        <v>0</v>
      </c>
    </row>
    <row r="27" ht="13.5" spans="1:29">
      <c r="A27" s="44" t="s">
        <v>255</v>
      </c>
      <c r="B27" s="45">
        <v>607.0165</v>
      </c>
      <c r="C27" s="45">
        <v>604.5</v>
      </c>
      <c r="D27" s="45">
        <v>604.5</v>
      </c>
      <c r="E27" s="45">
        <v>604.5</v>
      </c>
      <c r="F27" s="45">
        <v>0</v>
      </c>
      <c r="G27" s="45">
        <v>0</v>
      </c>
      <c r="H27" s="45">
        <v>0</v>
      </c>
      <c r="I27" s="53">
        <v>0</v>
      </c>
      <c r="J27" s="54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65">
        <v>0</v>
      </c>
      <c r="T27" s="45">
        <v>0</v>
      </c>
      <c r="U27" s="45">
        <v>0</v>
      </c>
      <c r="V27" s="45">
        <v>0</v>
      </c>
      <c r="W27" s="53">
        <v>0</v>
      </c>
      <c r="X27" s="45">
        <v>0</v>
      </c>
      <c r="Y27" s="45">
        <v>0</v>
      </c>
      <c r="Z27" s="45">
        <v>0</v>
      </c>
      <c r="AA27" s="45">
        <v>0</v>
      </c>
      <c r="AB27" s="53">
        <v>0</v>
      </c>
      <c r="AC27" s="53">
        <v>2.52</v>
      </c>
    </row>
    <row r="28" ht="24" spans="1:29">
      <c r="A28" s="44" t="s">
        <v>256</v>
      </c>
      <c r="B28" s="45">
        <v>607.0165</v>
      </c>
      <c r="C28" s="45">
        <v>604.5</v>
      </c>
      <c r="D28" s="45">
        <v>604.5</v>
      </c>
      <c r="E28" s="45">
        <v>604.5</v>
      </c>
      <c r="F28" s="45">
        <v>0</v>
      </c>
      <c r="G28" s="45">
        <v>0</v>
      </c>
      <c r="H28" s="45">
        <v>0</v>
      </c>
      <c r="I28" s="53">
        <v>0</v>
      </c>
      <c r="J28" s="54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65">
        <v>0</v>
      </c>
      <c r="T28" s="45">
        <v>0</v>
      </c>
      <c r="U28" s="45">
        <v>0</v>
      </c>
      <c r="V28" s="45">
        <v>0</v>
      </c>
      <c r="W28" s="53">
        <v>0</v>
      </c>
      <c r="X28" s="45">
        <v>0</v>
      </c>
      <c r="Y28" s="45">
        <v>0</v>
      </c>
      <c r="Z28" s="45">
        <v>0</v>
      </c>
      <c r="AA28" s="45">
        <v>0</v>
      </c>
      <c r="AB28" s="53">
        <v>0</v>
      </c>
      <c r="AC28" s="53">
        <v>2.52</v>
      </c>
    </row>
    <row r="29" ht="13.5" spans="1:29">
      <c r="A29" s="44" t="s">
        <v>257</v>
      </c>
      <c r="B29" s="45">
        <v>14.1543</v>
      </c>
      <c r="C29" s="45">
        <v>14.15</v>
      </c>
      <c r="D29" s="45">
        <v>14.15</v>
      </c>
      <c r="E29" s="45">
        <v>14.15</v>
      </c>
      <c r="F29" s="45">
        <v>0</v>
      </c>
      <c r="G29" s="45">
        <v>0</v>
      </c>
      <c r="H29" s="45">
        <v>0</v>
      </c>
      <c r="I29" s="53">
        <v>0</v>
      </c>
      <c r="J29" s="54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65">
        <v>0</v>
      </c>
      <c r="T29" s="45">
        <v>0</v>
      </c>
      <c r="U29" s="45">
        <v>0</v>
      </c>
      <c r="V29" s="45">
        <v>0</v>
      </c>
      <c r="W29" s="53">
        <v>0</v>
      </c>
      <c r="X29" s="45">
        <v>0</v>
      </c>
      <c r="Y29" s="45">
        <v>0</v>
      </c>
      <c r="Z29" s="45">
        <v>0</v>
      </c>
      <c r="AA29" s="45">
        <v>0</v>
      </c>
      <c r="AB29" s="53">
        <v>0</v>
      </c>
      <c r="AC29" s="53">
        <v>0</v>
      </c>
    </row>
    <row r="30" ht="13.5" spans="1:29">
      <c r="A30" s="44" t="s">
        <v>258</v>
      </c>
      <c r="B30" s="45">
        <v>14.1543</v>
      </c>
      <c r="C30" s="45">
        <v>14.15</v>
      </c>
      <c r="D30" s="45">
        <v>14.15</v>
      </c>
      <c r="E30" s="45">
        <v>14.15</v>
      </c>
      <c r="F30" s="45">
        <v>0</v>
      </c>
      <c r="G30" s="45">
        <v>0</v>
      </c>
      <c r="H30" s="45">
        <v>0</v>
      </c>
      <c r="I30" s="53">
        <v>0</v>
      </c>
      <c r="J30" s="54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65">
        <v>0</v>
      </c>
      <c r="T30" s="45">
        <v>0</v>
      </c>
      <c r="U30" s="45">
        <v>0</v>
      </c>
      <c r="V30" s="45">
        <v>0</v>
      </c>
      <c r="W30" s="53">
        <v>0</v>
      </c>
      <c r="X30" s="45">
        <v>0</v>
      </c>
      <c r="Y30" s="45">
        <v>0</v>
      </c>
      <c r="Z30" s="45">
        <v>0</v>
      </c>
      <c r="AA30" s="45">
        <v>0</v>
      </c>
      <c r="AB30" s="53">
        <v>0</v>
      </c>
      <c r="AC30" s="53">
        <v>0</v>
      </c>
    </row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333333333333" right="0.708333333333333" top="0.747916666666667" bottom="0.747916666666667" header="0" footer="0.432638888888889"/>
  <pageSetup paperSize="8" scale="96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4"/>
  <sheetViews>
    <sheetView showGridLines="0" showZeros="0" topLeftCell="A10" workbookViewId="0">
      <selection activeCell="K26" sqref="K26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9" style="3" customWidth="1"/>
    <col min="5" max="5" width="20.375" style="3" customWidth="1"/>
    <col min="6" max="11" width="11.125" style="3" customWidth="1"/>
    <col min="12" max="12" width="8.25" style="3" customWidth="1"/>
    <col min="13" max="13" width="7.625" style="3" customWidth="1"/>
    <col min="14" max="14" width="11.125" style="3" customWidth="1"/>
    <col min="15" max="18" width="7.75" style="3" customWidth="1"/>
    <col min="19" max="16384" width="9" style="3"/>
  </cols>
  <sheetData>
    <row r="1" customHeight="1" spans="1:1">
      <c r="A1" s="4" t="s">
        <v>259</v>
      </c>
    </row>
    <row r="2" ht="20.25" customHeight="1" spans="1:18">
      <c r="A2" s="5" t="s">
        <v>260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5" t="s">
        <v>2</v>
      </c>
    </row>
    <row r="4" s="1" customFormat="1" customHeight="1" spans="1:18">
      <c r="A4" s="7" t="s">
        <v>48</v>
      </c>
      <c r="B4" s="7"/>
      <c r="C4" s="7"/>
      <c r="D4" s="8" t="s">
        <v>168</v>
      </c>
      <c r="E4" s="8" t="s">
        <v>169</v>
      </c>
      <c r="F4" s="7" t="s">
        <v>170</v>
      </c>
      <c r="G4" s="7" t="s">
        <v>50</v>
      </c>
      <c r="H4" s="7"/>
      <c r="I4" s="7"/>
      <c r="J4" s="7"/>
      <c r="K4" s="7" t="s">
        <v>51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52</v>
      </c>
      <c r="B5" s="7" t="s">
        <v>53</v>
      </c>
      <c r="C5" s="7" t="s">
        <v>54</v>
      </c>
      <c r="D5" s="9"/>
      <c r="E5" s="9"/>
      <c r="F5" s="7"/>
      <c r="G5" s="7" t="s">
        <v>7</v>
      </c>
      <c r="H5" s="7" t="s">
        <v>115</v>
      </c>
      <c r="I5" s="7" t="s">
        <v>126</v>
      </c>
      <c r="J5" s="7" t="s">
        <v>145</v>
      </c>
      <c r="K5" s="7" t="s">
        <v>7</v>
      </c>
      <c r="L5" s="7" t="s">
        <v>171</v>
      </c>
      <c r="M5" s="7" t="s">
        <v>172</v>
      </c>
      <c r="N5" s="7" t="s">
        <v>173</v>
      </c>
      <c r="O5" s="7" t="s">
        <v>174</v>
      </c>
      <c r="P5" s="7" t="s">
        <v>175</v>
      </c>
      <c r="Q5" s="7" t="s">
        <v>176</v>
      </c>
      <c r="R5" s="7" t="s">
        <v>177</v>
      </c>
    </row>
    <row r="6" s="1" customFormat="1" customHeight="1" spans="1:18">
      <c r="A6" s="10" t="s">
        <v>55</v>
      </c>
      <c r="B6" s="10" t="s">
        <v>55</v>
      </c>
      <c r="C6" s="10" t="s">
        <v>55</v>
      </c>
      <c r="D6" s="10" t="s">
        <v>55</v>
      </c>
      <c r="E6" s="11" t="s">
        <v>55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7</v>
      </c>
      <c r="F7" s="14">
        <v>4956.5382</v>
      </c>
      <c r="G7" s="14">
        <v>4529.5382</v>
      </c>
      <c r="H7" s="14">
        <v>1245.3039</v>
      </c>
      <c r="I7" s="14">
        <v>3281.2025</v>
      </c>
      <c r="J7" s="14">
        <v>3.0318</v>
      </c>
      <c r="K7" s="14">
        <v>427</v>
      </c>
      <c r="L7" s="14">
        <v>0</v>
      </c>
      <c r="M7" s="14">
        <v>0</v>
      </c>
      <c r="N7" s="14">
        <v>427</v>
      </c>
      <c r="O7" s="14">
        <v>0</v>
      </c>
      <c r="P7" s="14">
        <v>0</v>
      </c>
      <c r="Q7" s="14">
        <v>0</v>
      </c>
      <c r="R7" s="14">
        <v>0</v>
      </c>
    </row>
    <row r="8" ht="13.5" spans="1:18">
      <c r="A8" s="12"/>
      <c r="B8" s="12"/>
      <c r="C8" s="12"/>
      <c r="D8" s="12" t="s">
        <v>261</v>
      </c>
      <c r="E8" s="13" t="s">
        <v>238</v>
      </c>
      <c r="F8" s="14">
        <v>4956.5382</v>
      </c>
      <c r="G8" s="14">
        <v>4529.5382</v>
      </c>
      <c r="H8" s="14">
        <v>1245.3039</v>
      </c>
      <c r="I8" s="14">
        <v>3281.2025</v>
      </c>
      <c r="J8" s="14">
        <v>3.0318</v>
      </c>
      <c r="K8" s="14">
        <v>427</v>
      </c>
      <c r="L8" s="14">
        <v>0</v>
      </c>
      <c r="M8" s="14">
        <v>0</v>
      </c>
      <c r="N8" s="14">
        <v>427</v>
      </c>
      <c r="O8" s="14">
        <v>0</v>
      </c>
      <c r="P8" s="14">
        <v>0</v>
      </c>
      <c r="Q8" s="14">
        <v>0</v>
      </c>
      <c r="R8" s="14">
        <v>0</v>
      </c>
    </row>
    <row r="9" ht="13.5" spans="1:18">
      <c r="A9" s="12"/>
      <c r="B9" s="12"/>
      <c r="C9" s="12"/>
      <c r="D9" s="12" t="s">
        <v>262</v>
      </c>
      <c r="E9" s="13" t="s">
        <v>239</v>
      </c>
      <c r="F9" s="14">
        <v>2070.3341</v>
      </c>
      <c r="G9" s="14">
        <v>2070.3341</v>
      </c>
      <c r="H9" s="14">
        <v>668.5772</v>
      </c>
      <c r="I9" s="14">
        <v>1399.7333</v>
      </c>
      <c r="J9" s="14">
        <v>2.0236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</row>
    <row r="10" ht="13.5" spans="1:18">
      <c r="A10" s="12" t="s">
        <v>56</v>
      </c>
      <c r="B10" s="12" t="s">
        <v>58</v>
      </c>
      <c r="C10" s="12" t="s">
        <v>61</v>
      </c>
      <c r="D10" s="12" t="s">
        <v>263</v>
      </c>
      <c r="E10" s="13" t="s">
        <v>62</v>
      </c>
      <c r="F10" s="14">
        <v>542.0719</v>
      </c>
      <c r="G10" s="14">
        <v>542.0719</v>
      </c>
      <c r="H10" s="14">
        <v>410.7459</v>
      </c>
      <c r="I10" s="14">
        <v>129.864</v>
      </c>
      <c r="J10" s="14">
        <v>1.462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3.5" spans="1:18">
      <c r="A11" s="12" t="s">
        <v>56</v>
      </c>
      <c r="B11" s="12" t="s">
        <v>58</v>
      </c>
      <c r="C11" s="12" t="s">
        <v>63</v>
      </c>
      <c r="D11" s="12" t="s">
        <v>263</v>
      </c>
      <c r="E11" s="13" t="s">
        <v>64</v>
      </c>
      <c r="F11" s="14">
        <v>1194.8693</v>
      </c>
      <c r="G11" s="14">
        <v>1194.8693</v>
      </c>
      <c r="H11" s="14">
        <v>0</v>
      </c>
      <c r="I11" s="14">
        <v>1194.8693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3.5" spans="1:18">
      <c r="A12" s="12" t="s">
        <v>56</v>
      </c>
      <c r="B12" s="12" t="s">
        <v>58</v>
      </c>
      <c r="C12" s="12" t="s">
        <v>58</v>
      </c>
      <c r="D12" s="12" t="s">
        <v>263</v>
      </c>
      <c r="E12" s="13" t="s">
        <v>69</v>
      </c>
      <c r="F12" s="14">
        <v>75</v>
      </c>
      <c r="G12" s="14">
        <v>75</v>
      </c>
      <c r="H12" s="14">
        <v>0</v>
      </c>
      <c r="I12" s="14">
        <v>75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3.5" spans="1:18">
      <c r="A13" s="12" t="s">
        <v>76</v>
      </c>
      <c r="B13" s="12" t="s">
        <v>67</v>
      </c>
      <c r="C13" s="12" t="s">
        <v>61</v>
      </c>
      <c r="D13" s="12" t="s">
        <v>263</v>
      </c>
      <c r="E13" s="13" t="s">
        <v>79</v>
      </c>
      <c r="F13" s="14">
        <v>0.5616</v>
      </c>
      <c r="G13" s="14">
        <v>0.5616</v>
      </c>
      <c r="H13" s="14">
        <v>0</v>
      </c>
      <c r="I13" s="14">
        <v>0</v>
      </c>
      <c r="J13" s="14">
        <v>0.5616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3.5" spans="1:18">
      <c r="A14" s="12" t="s">
        <v>76</v>
      </c>
      <c r="B14" s="12" t="s">
        <v>67</v>
      </c>
      <c r="C14" s="12" t="s">
        <v>67</v>
      </c>
      <c r="D14" s="12" t="s">
        <v>263</v>
      </c>
      <c r="E14" s="13" t="s">
        <v>80</v>
      </c>
      <c r="F14" s="14">
        <v>114.5696</v>
      </c>
      <c r="G14" s="14">
        <v>114.5696</v>
      </c>
      <c r="H14" s="14">
        <v>114.5696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3.5" spans="1:18">
      <c r="A15" s="12" t="s">
        <v>81</v>
      </c>
      <c r="B15" s="12" t="s">
        <v>83</v>
      </c>
      <c r="C15" s="12" t="s">
        <v>61</v>
      </c>
      <c r="D15" s="12" t="s">
        <v>263</v>
      </c>
      <c r="E15" s="13" t="s">
        <v>85</v>
      </c>
      <c r="F15" s="14">
        <v>45.8279</v>
      </c>
      <c r="G15" s="14">
        <v>45.8279</v>
      </c>
      <c r="H15" s="14">
        <v>45.8279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3.5" spans="1:18">
      <c r="A16" s="12" t="s">
        <v>81</v>
      </c>
      <c r="B16" s="12" t="s">
        <v>83</v>
      </c>
      <c r="C16" s="12" t="s">
        <v>87</v>
      </c>
      <c r="D16" s="12" t="s">
        <v>263</v>
      </c>
      <c r="E16" s="13" t="s">
        <v>88</v>
      </c>
      <c r="F16" s="14">
        <v>28.692</v>
      </c>
      <c r="G16" s="14">
        <v>28.692</v>
      </c>
      <c r="H16" s="14">
        <v>28.692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ht="13.5" spans="1:18">
      <c r="A17" s="12" t="s">
        <v>102</v>
      </c>
      <c r="B17" s="12" t="s">
        <v>63</v>
      </c>
      <c r="C17" s="12" t="s">
        <v>61</v>
      </c>
      <c r="D17" s="12" t="s">
        <v>263</v>
      </c>
      <c r="E17" s="13" t="s">
        <v>108</v>
      </c>
      <c r="F17" s="14">
        <v>68.7418</v>
      </c>
      <c r="G17" s="14">
        <v>68.7418</v>
      </c>
      <c r="H17" s="14">
        <v>68.7418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ht="13.5" spans="1:18">
      <c r="A18" s="12"/>
      <c r="B18" s="12"/>
      <c r="C18" s="12"/>
      <c r="D18" s="12" t="s">
        <v>264</v>
      </c>
      <c r="E18" s="13" t="s">
        <v>241</v>
      </c>
      <c r="F18" s="14">
        <v>1006.5567</v>
      </c>
      <c r="G18" s="14">
        <v>674.5567</v>
      </c>
      <c r="H18" s="14">
        <v>176.4046</v>
      </c>
      <c r="I18" s="14">
        <v>497.9921</v>
      </c>
      <c r="J18" s="14">
        <v>0.16</v>
      </c>
      <c r="K18" s="14">
        <v>332</v>
      </c>
      <c r="L18" s="14">
        <v>0</v>
      </c>
      <c r="M18" s="14">
        <v>0</v>
      </c>
      <c r="N18" s="14">
        <v>332</v>
      </c>
      <c r="O18" s="14">
        <v>0</v>
      </c>
      <c r="P18" s="14">
        <v>0</v>
      </c>
      <c r="Q18" s="14">
        <v>0</v>
      </c>
      <c r="R18" s="14">
        <v>0</v>
      </c>
    </row>
    <row r="19" ht="13.5" spans="1:18">
      <c r="A19" s="12" t="s">
        <v>56</v>
      </c>
      <c r="B19" s="12" t="s">
        <v>58</v>
      </c>
      <c r="C19" s="12" t="s">
        <v>63</v>
      </c>
      <c r="D19" s="12" t="s">
        <v>263</v>
      </c>
      <c r="E19" s="13" t="s">
        <v>64</v>
      </c>
      <c r="F19" s="14">
        <v>10</v>
      </c>
      <c r="G19" s="14">
        <v>10</v>
      </c>
      <c r="H19" s="14">
        <v>0</v>
      </c>
      <c r="I19" s="14">
        <v>10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  <row r="20" ht="13.5" spans="1:18">
      <c r="A20" s="12" t="s">
        <v>56</v>
      </c>
      <c r="B20" s="12" t="s">
        <v>58</v>
      </c>
      <c r="C20" s="12" t="s">
        <v>65</v>
      </c>
      <c r="D20" s="12" t="s">
        <v>263</v>
      </c>
      <c r="E20" s="13" t="s">
        <v>66</v>
      </c>
      <c r="F20" s="14">
        <v>5</v>
      </c>
      <c r="G20" s="14">
        <v>5</v>
      </c>
      <c r="H20" s="14">
        <v>0</v>
      </c>
      <c r="I20" s="14">
        <v>5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ht="13.5" spans="1:18">
      <c r="A21" s="12" t="s">
        <v>56</v>
      </c>
      <c r="B21" s="12" t="s">
        <v>58</v>
      </c>
      <c r="C21" s="12" t="s">
        <v>67</v>
      </c>
      <c r="D21" s="12" t="s">
        <v>263</v>
      </c>
      <c r="E21" s="13" t="s">
        <v>68</v>
      </c>
      <c r="F21" s="14">
        <v>632</v>
      </c>
      <c r="G21" s="14">
        <v>450</v>
      </c>
      <c r="H21" s="14">
        <v>0</v>
      </c>
      <c r="I21" s="14">
        <v>450</v>
      </c>
      <c r="J21" s="14">
        <v>0</v>
      </c>
      <c r="K21" s="14">
        <v>182</v>
      </c>
      <c r="L21" s="14">
        <v>0</v>
      </c>
      <c r="M21" s="14">
        <v>0</v>
      </c>
      <c r="N21" s="14">
        <v>182</v>
      </c>
      <c r="O21" s="14">
        <v>0</v>
      </c>
      <c r="P21" s="14">
        <v>0</v>
      </c>
      <c r="Q21" s="14">
        <v>0</v>
      </c>
      <c r="R21" s="14">
        <v>0</v>
      </c>
    </row>
    <row r="22" ht="13.5" spans="1:18">
      <c r="A22" s="12" t="s">
        <v>56</v>
      </c>
      <c r="B22" s="12" t="s">
        <v>58</v>
      </c>
      <c r="C22" s="12" t="s">
        <v>70</v>
      </c>
      <c r="D22" s="12" t="s">
        <v>263</v>
      </c>
      <c r="E22" s="13" t="s">
        <v>71</v>
      </c>
      <c r="F22" s="14">
        <v>150</v>
      </c>
      <c r="G22" s="14">
        <v>0</v>
      </c>
      <c r="H22" s="14">
        <v>0</v>
      </c>
      <c r="I22" s="14">
        <v>0</v>
      </c>
      <c r="J22" s="14">
        <v>0</v>
      </c>
      <c r="K22" s="14">
        <v>150</v>
      </c>
      <c r="L22" s="14">
        <v>0</v>
      </c>
      <c r="M22" s="14">
        <v>0</v>
      </c>
      <c r="N22" s="14">
        <v>150</v>
      </c>
      <c r="O22" s="14">
        <v>0</v>
      </c>
      <c r="P22" s="14">
        <v>0</v>
      </c>
      <c r="Q22" s="14">
        <v>0</v>
      </c>
      <c r="R22" s="14">
        <v>0</v>
      </c>
    </row>
    <row r="23" ht="13.5" spans="1:18">
      <c r="A23" s="12" t="s">
        <v>56</v>
      </c>
      <c r="B23" s="12" t="s">
        <v>58</v>
      </c>
      <c r="C23" s="12" t="s">
        <v>74</v>
      </c>
      <c r="D23" s="12" t="s">
        <v>263</v>
      </c>
      <c r="E23" s="13" t="s">
        <v>75</v>
      </c>
      <c r="F23" s="14">
        <v>143.4304</v>
      </c>
      <c r="G23" s="14">
        <v>143.4304</v>
      </c>
      <c r="H23" s="14">
        <v>110.2783</v>
      </c>
      <c r="I23" s="14">
        <v>32.9921</v>
      </c>
      <c r="J23" s="14">
        <v>0.16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</row>
    <row r="24" ht="13.5" spans="1:18">
      <c r="A24" s="12" t="s">
        <v>76</v>
      </c>
      <c r="B24" s="12" t="s">
        <v>67</v>
      </c>
      <c r="C24" s="12" t="s">
        <v>67</v>
      </c>
      <c r="D24" s="12" t="s">
        <v>263</v>
      </c>
      <c r="E24" s="13" t="s">
        <v>80</v>
      </c>
      <c r="F24" s="14">
        <v>29.9806</v>
      </c>
      <c r="G24" s="14">
        <v>29.9806</v>
      </c>
      <c r="H24" s="14">
        <v>29.9806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</row>
    <row r="25" ht="13.5" spans="1:18">
      <c r="A25" s="12" t="s">
        <v>81</v>
      </c>
      <c r="B25" s="12" t="s">
        <v>83</v>
      </c>
      <c r="C25" s="12" t="s">
        <v>63</v>
      </c>
      <c r="D25" s="12" t="s">
        <v>263</v>
      </c>
      <c r="E25" s="13" t="s">
        <v>86</v>
      </c>
      <c r="F25" s="14">
        <v>11.9923</v>
      </c>
      <c r="G25" s="14">
        <v>11.9923</v>
      </c>
      <c r="H25" s="14">
        <v>11.9923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</row>
    <row r="26" ht="13.5" spans="1:18">
      <c r="A26" s="12" t="s">
        <v>81</v>
      </c>
      <c r="B26" s="12" t="s">
        <v>83</v>
      </c>
      <c r="C26" s="12" t="s">
        <v>87</v>
      </c>
      <c r="D26" s="12" t="s">
        <v>263</v>
      </c>
      <c r="E26" s="13" t="s">
        <v>88</v>
      </c>
      <c r="F26" s="14">
        <v>6.165</v>
      </c>
      <c r="G26" s="14">
        <v>6.165</v>
      </c>
      <c r="H26" s="14">
        <v>6.165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</row>
    <row r="27" ht="13.5" spans="1:18">
      <c r="A27" s="12" t="s">
        <v>102</v>
      </c>
      <c r="B27" s="12" t="s">
        <v>63</v>
      </c>
      <c r="C27" s="12" t="s">
        <v>61</v>
      </c>
      <c r="D27" s="12" t="s">
        <v>263</v>
      </c>
      <c r="E27" s="13" t="s">
        <v>108</v>
      </c>
      <c r="F27" s="14">
        <v>17.9884</v>
      </c>
      <c r="G27" s="14">
        <v>17.9884</v>
      </c>
      <c r="H27" s="14">
        <v>17.9884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</row>
    <row r="28" ht="13.5" spans="1:18">
      <c r="A28" s="12"/>
      <c r="B28" s="12"/>
      <c r="C28" s="12"/>
      <c r="D28" s="12" t="s">
        <v>265</v>
      </c>
      <c r="E28" s="13" t="s">
        <v>243</v>
      </c>
      <c r="F28" s="14">
        <v>50.8924</v>
      </c>
      <c r="G28" s="14">
        <v>50.8924</v>
      </c>
      <c r="H28" s="14">
        <v>27.7304</v>
      </c>
      <c r="I28" s="14">
        <v>23.138</v>
      </c>
      <c r="J28" s="14">
        <v>0.024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</row>
    <row r="29" ht="13.5" spans="1:18">
      <c r="A29" s="12" t="s">
        <v>56</v>
      </c>
      <c r="B29" s="12" t="s">
        <v>58</v>
      </c>
      <c r="C29" s="12" t="s">
        <v>65</v>
      </c>
      <c r="D29" s="12" t="s">
        <v>263</v>
      </c>
      <c r="E29" s="13" t="s">
        <v>66</v>
      </c>
      <c r="F29" s="14">
        <v>18</v>
      </c>
      <c r="G29" s="14">
        <v>18</v>
      </c>
      <c r="H29" s="14">
        <v>0</v>
      </c>
      <c r="I29" s="14">
        <v>18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</row>
    <row r="30" ht="13.5" spans="1:18">
      <c r="A30" s="12" t="s">
        <v>56</v>
      </c>
      <c r="B30" s="12" t="s">
        <v>58</v>
      </c>
      <c r="C30" s="12" t="s">
        <v>74</v>
      </c>
      <c r="D30" s="12" t="s">
        <v>263</v>
      </c>
      <c r="E30" s="13" t="s">
        <v>75</v>
      </c>
      <c r="F30" s="14">
        <v>22.3339</v>
      </c>
      <c r="G30" s="14">
        <v>22.3339</v>
      </c>
      <c r="H30" s="14">
        <v>17.1719</v>
      </c>
      <c r="I30" s="14">
        <v>5.138</v>
      </c>
      <c r="J30" s="14">
        <v>0.024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</row>
    <row r="31" ht="13.5" spans="1:18">
      <c r="A31" s="12" t="s">
        <v>76</v>
      </c>
      <c r="B31" s="12" t="s">
        <v>67</v>
      </c>
      <c r="C31" s="12" t="s">
        <v>67</v>
      </c>
      <c r="D31" s="12" t="s">
        <v>263</v>
      </c>
      <c r="E31" s="13" t="s">
        <v>80</v>
      </c>
      <c r="F31" s="14">
        <v>4.7993</v>
      </c>
      <c r="G31" s="14">
        <v>4.7993</v>
      </c>
      <c r="H31" s="14">
        <v>4.7993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ht="13.5" spans="1:18">
      <c r="A32" s="12" t="s">
        <v>81</v>
      </c>
      <c r="B32" s="12" t="s">
        <v>83</v>
      </c>
      <c r="C32" s="12" t="s">
        <v>63</v>
      </c>
      <c r="D32" s="12" t="s">
        <v>263</v>
      </c>
      <c r="E32" s="13" t="s">
        <v>86</v>
      </c>
      <c r="F32" s="14">
        <v>1.9197</v>
      </c>
      <c r="G32" s="14">
        <v>1.9197</v>
      </c>
      <c r="H32" s="14">
        <v>1.9197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</row>
    <row r="33" ht="13.5" spans="1:18">
      <c r="A33" s="12" t="s">
        <v>81</v>
      </c>
      <c r="B33" s="12" t="s">
        <v>83</v>
      </c>
      <c r="C33" s="12" t="s">
        <v>87</v>
      </c>
      <c r="D33" s="12" t="s">
        <v>263</v>
      </c>
      <c r="E33" s="13" t="s">
        <v>88</v>
      </c>
      <c r="F33" s="14">
        <v>0.9599</v>
      </c>
      <c r="G33" s="14">
        <v>0.9599</v>
      </c>
      <c r="H33" s="14">
        <v>0.9599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ht="13.5" spans="1:18">
      <c r="A34" s="12" t="s">
        <v>102</v>
      </c>
      <c r="B34" s="12" t="s">
        <v>63</v>
      </c>
      <c r="C34" s="12" t="s">
        <v>61</v>
      </c>
      <c r="D34" s="12" t="s">
        <v>263</v>
      </c>
      <c r="E34" s="13" t="s">
        <v>108</v>
      </c>
      <c r="F34" s="14">
        <v>2.8796</v>
      </c>
      <c r="G34" s="14">
        <v>2.8796</v>
      </c>
      <c r="H34" s="14">
        <v>2.8796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</row>
    <row r="35" ht="13.5" spans="1:18">
      <c r="A35" s="12"/>
      <c r="B35" s="12"/>
      <c r="C35" s="12"/>
      <c r="D35" s="12" t="s">
        <v>266</v>
      </c>
      <c r="E35" s="13" t="s">
        <v>245</v>
      </c>
      <c r="F35" s="14">
        <v>646.3942</v>
      </c>
      <c r="G35" s="14">
        <v>646.3942</v>
      </c>
      <c r="H35" s="14">
        <v>91.0334</v>
      </c>
      <c r="I35" s="14">
        <v>555.2888</v>
      </c>
      <c r="J35" s="14">
        <v>0.072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ht="13.5" spans="1:18">
      <c r="A36" s="12" t="s">
        <v>56</v>
      </c>
      <c r="B36" s="12" t="s">
        <v>58</v>
      </c>
      <c r="C36" s="12" t="s">
        <v>63</v>
      </c>
      <c r="D36" s="12" t="s">
        <v>263</v>
      </c>
      <c r="E36" s="13" t="s">
        <v>64</v>
      </c>
      <c r="F36" s="14">
        <v>510</v>
      </c>
      <c r="G36" s="14">
        <v>510</v>
      </c>
      <c r="H36" s="14">
        <v>0</v>
      </c>
      <c r="I36" s="14">
        <v>510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ht="13.5" spans="1:18">
      <c r="A37" s="12" t="s">
        <v>56</v>
      </c>
      <c r="B37" s="12" t="s">
        <v>58</v>
      </c>
      <c r="C37" s="12" t="s">
        <v>65</v>
      </c>
      <c r="D37" s="12" t="s">
        <v>263</v>
      </c>
      <c r="E37" s="13" t="s">
        <v>66</v>
      </c>
      <c r="F37" s="14">
        <v>30</v>
      </c>
      <c r="G37" s="14">
        <v>30</v>
      </c>
      <c r="H37" s="14">
        <v>0</v>
      </c>
      <c r="I37" s="14">
        <v>30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ht="13.5" spans="1:18">
      <c r="A38" s="12" t="s">
        <v>56</v>
      </c>
      <c r="B38" s="12" t="s">
        <v>58</v>
      </c>
      <c r="C38" s="12" t="s">
        <v>74</v>
      </c>
      <c r="D38" s="12" t="s">
        <v>263</v>
      </c>
      <c r="E38" s="13" t="s">
        <v>75</v>
      </c>
      <c r="F38" s="14">
        <v>72.1319</v>
      </c>
      <c r="G38" s="14">
        <v>72.1319</v>
      </c>
      <c r="H38" s="14">
        <v>56.7711</v>
      </c>
      <c r="I38" s="14">
        <v>15.2888</v>
      </c>
      <c r="J38" s="14">
        <v>0.072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ht="13.5" spans="1:18">
      <c r="A39" s="12" t="s">
        <v>76</v>
      </c>
      <c r="B39" s="12" t="s">
        <v>67</v>
      </c>
      <c r="C39" s="12" t="s">
        <v>67</v>
      </c>
      <c r="D39" s="12" t="s">
        <v>263</v>
      </c>
      <c r="E39" s="13" t="s">
        <v>80</v>
      </c>
      <c r="F39" s="14">
        <v>15.498</v>
      </c>
      <c r="G39" s="14">
        <v>15.498</v>
      </c>
      <c r="H39" s="14">
        <v>15.498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</row>
    <row r="40" ht="13.5" spans="1:18">
      <c r="A40" s="12" t="s">
        <v>81</v>
      </c>
      <c r="B40" s="12" t="s">
        <v>83</v>
      </c>
      <c r="C40" s="12" t="s">
        <v>63</v>
      </c>
      <c r="D40" s="12" t="s">
        <v>263</v>
      </c>
      <c r="E40" s="13" t="s">
        <v>86</v>
      </c>
      <c r="F40" s="14">
        <v>6.1992</v>
      </c>
      <c r="G40" s="14">
        <v>6.1992</v>
      </c>
      <c r="H40" s="14">
        <v>6.1992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</row>
    <row r="41" ht="13.5" spans="1:18">
      <c r="A41" s="12" t="s">
        <v>81</v>
      </c>
      <c r="B41" s="12" t="s">
        <v>83</v>
      </c>
      <c r="C41" s="12" t="s">
        <v>87</v>
      </c>
      <c r="D41" s="12" t="s">
        <v>263</v>
      </c>
      <c r="E41" s="13" t="s">
        <v>88</v>
      </c>
      <c r="F41" s="14">
        <v>3.2663</v>
      </c>
      <c r="G41" s="14">
        <v>3.2663</v>
      </c>
      <c r="H41" s="14">
        <v>3.2663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</row>
    <row r="42" ht="13.5" spans="1:18">
      <c r="A42" s="12" t="s">
        <v>102</v>
      </c>
      <c r="B42" s="12" t="s">
        <v>63</v>
      </c>
      <c r="C42" s="12" t="s">
        <v>61</v>
      </c>
      <c r="D42" s="12" t="s">
        <v>263</v>
      </c>
      <c r="E42" s="13" t="s">
        <v>108</v>
      </c>
      <c r="F42" s="14">
        <v>9.2988</v>
      </c>
      <c r="G42" s="14">
        <v>9.2988</v>
      </c>
      <c r="H42" s="14">
        <v>9.2988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</row>
    <row r="43" ht="13.5" spans="1:18">
      <c r="A43" s="12"/>
      <c r="B43" s="12"/>
      <c r="C43" s="12"/>
      <c r="D43" s="12" t="s">
        <v>267</v>
      </c>
      <c r="E43" s="13" t="s">
        <v>247</v>
      </c>
      <c r="F43" s="14">
        <v>132.9171</v>
      </c>
      <c r="G43" s="14">
        <v>62.9171</v>
      </c>
      <c r="H43" s="14">
        <v>17.4054</v>
      </c>
      <c r="I43" s="14">
        <v>45.4957</v>
      </c>
      <c r="J43" s="14">
        <v>0.016</v>
      </c>
      <c r="K43" s="14">
        <v>70</v>
      </c>
      <c r="L43" s="14">
        <v>0</v>
      </c>
      <c r="M43" s="14">
        <v>0</v>
      </c>
      <c r="N43" s="14">
        <v>70</v>
      </c>
      <c r="O43" s="14">
        <v>0</v>
      </c>
      <c r="P43" s="14">
        <v>0</v>
      </c>
      <c r="Q43" s="14">
        <v>0</v>
      </c>
      <c r="R43" s="14">
        <v>0</v>
      </c>
    </row>
    <row r="44" ht="13.5" spans="1:18">
      <c r="A44" s="12" t="s">
        <v>56</v>
      </c>
      <c r="B44" s="12" t="s">
        <v>58</v>
      </c>
      <c r="C44" s="12" t="s">
        <v>70</v>
      </c>
      <c r="D44" s="12" t="s">
        <v>263</v>
      </c>
      <c r="E44" s="13" t="s">
        <v>71</v>
      </c>
      <c r="F44" s="14">
        <v>114</v>
      </c>
      <c r="G44" s="14">
        <v>44</v>
      </c>
      <c r="H44" s="14">
        <v>0</v>
      </c>
      <c r="I44" s="14">
        <v>44</v>
      </c>
      <c r="J44" s="14">
        <v>0</v>
      </c>
      <c r="K44" s="14">
        <v>70</v>
      </c>
      <c r="L44" s="14">
        <v>0</v>
      </c>
      <c r="M44" s="14">
        <v>0</v>
      </c>
      <c r="N44" s="14">
        <v>70</v>
      </c>
      <c r="O44" s="14">
        <v>0</v>
      </c>
      <c r="P44" s="14">
        <v>0</v>
      </c>
      <c r="Q44" s="14">
        <v>0</v>
      </c>
      <c r="R44" s="14">
        <v>0</v>
      </c>
    </row>
    <row r="45" ht="13.5" spans="1:18">
      <c r="A45" s="12" t="s">
        <v>56</v>
      </c>
      <c r="B45" s="12" t="s">
        <v>58</v>
      </c>
      <c r="C45" s="12" t="s">
        <v>74</v>
      </c>
      <c r="D45" s="12" t="s">
        <v>263</v>
      </c>
      <c r="E45" s="13" t="s">
        <v>75</v>
      </c>
      <c r="F45" s="14">
        <v>13.3358</v>
      </c>
      <c r="G45" s="14">
        <v>13.3358</v>
      </c>
      <c r="H45" s="14">
        <v>11.8241</v>
      </c>
      <c r="I45" s="14">
        <v>1.4957</v>
      </c>
      <c r="J45" s="14">
        <v>0.016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</row>
    <row r="46" ht="13.5" spans="1:18">
      <c r="A46" s="12" t="s">
        <v>76</v>
      </c>
      <c r="B46" s="12" t="s">
        <v>67</v>
      </c>
      <c r="C46" s="12" t="s">
        <v>67</v>
      </c>
      <c r="D46" s="12" t="s">
        <v>263</v>
      </c>
      <c r="E46" s="13" t="s">
        <v>80</v>
      </c>
      <c r="F46" s="14">
        <v>2.5369</v>
      </c>
      <c r="G46" s="14">
        <v>2.5369</v>
      </c>
      <c r="H46" s="14">
        <v>2.5369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</row>
    <row r="47" ht="13.5" spans="1:18">
      <c r="A47" s="12" t="s">
        <v>81</v>
      </c>
      <c r="B47" s="12" t="s">
        <v>83</v>
      </c>
      <c r="C47" s="12" t="s">
        <v>63</v>
      </c>
      <c r="D47" s="12" t="s">
        <v>263</v>
      </c>
      <c r="E47" s="13" t="s">
        <v>86</v>
      </c>
      <c r="F47" s="14">
        <v>1.0148</v>
      </c>
      <c r="G47" s="14">
        <v>1.0148</v>
      </c>
      <c r="H47" s="14">
        <v>1.0148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</row>
    <row r="48" ht="13.5" spans="1:18">
      <c r="A48" s="12" t="s">
        <v>81</v>
      </c>
      <c r="B48" s="12" t="s">
        <v>83</v>
      </c>
      <c r="C48" s="12" t="s">
        <v>87</v>
      </c>
      <c r="D48" s="12" t="s">
        <v>263</v>
      </c>
      <c r="E48" s="13" t="s">
        <v>88</v>
      </c>
      <c r="F48" s="14">
        <v>0.5074</v>
      </c>
      <c r="G48" s="14">
        <v>0.5074</v>
      </c>
      <c r="H48" s="14">
        <v>0.5074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</row>
    <row r="49" ht="13.5" spans="1:18">
      <c r="A49" s="12" t="s">
        <v>102</v>
      </c>
      <c r="B49" s="12" t="s">
        <v>63</v>
      </c>
      <c r="C49" s="12" t="s">
        <v>61</v>
      </c>
      <c r="D49" s="12" t="s">
        <v>263</v>
      </c>
      <c r="E49" s="13" t="s">
        <v>108</v>
      </c>
      <c r="F49" s="14">
        <v>1.5222</v>
      </c>
      <c r="G49" s="14">
        <v>1.5222</v>
      </c>
      <c r="H49" s="14">
        <v>1.5222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</row>
    <row r="50" ht="13.5" spans="1:18">
      <c r="A50" s="12"/>
      <c r="B50" s="12"/>
      <c r="C50" s="12"/>
      <c r="D50" s="12" t="s">
        <v>268</v>
      </c>
      <c r="E50" s="13" t="s">
        <v>249</v>
      </c>
      <c r="F50" s="14">
        <v>190.3093</v>
      </c>
      <c r="G50" s="14">
        <v>190.3093</v>
      </c>
      <c r="H50" s="14">
        <v>115.4328</v>
      </c>
      <c r="I50" s="14">
        <v>74.4426</v>
      </c>
      <c r="J50" s="14">
        <v>0.4339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</row>
    <row r="51" ht="13.5" spans="1:18">
      <c r="A51" s="12" t="s">
        <v>56</v>
      </c>
      <c r="B51" s="12" t="s">
        <v>58</v>
      </c>
      <c r="C51" s="12" t="s">
        <v>63</v>
      </c>
      <c r="D51" s="12" t="s">
        <v>263</v>
      </c>
      <c r="E51" s="13" t="s">
        <v>64</v>
      </c>
      <c r="F51" s="14">
        <v>8</v>
      </c>
      <c r="G51" s="14">
        <v>8</v>
      </c>
      <c r="H51" s="14">
        <v>0</v>
      </c>
      <c r="I51" s="14">
        <v>8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</row>
    <row r="52" ht="13.5" spans="1:18">
      <c r="A52" s="12" t="s">
        <v>56</v>
      </c>
      <c r="B52" s="12" t="s">
        <v>58</v>
      </c>
      <c r="C52" s="12" t="s">
        <v>65</v>
      </c>
      <c r="D52" s="12" t="s">
        <v>263</v>
      </c>
      <c r="E52" s="13" t="s">
        <v>66</v>
      </c>
      <c r="F52" s="14">
        <v>48</v>
      </c>
      <c r="G52" s="14">
        <v>48</v>
      </c>
      <c r="H52" s="14">
        <v>0</v>
      </c>
      <c r="I52" s="14">
        <v>48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</row>
    <row r="53" ht="13.5" spans="1:18">
      <c r="A53" s="12" t="s">
        <v>56</v>
      </c>
      <c r="B53" s="12" t="s">
        <v>58</v>
      </c>
      <c r="C53" s="12" t="s">
        <v>74</v>
      </c>
      <c r="D53" s="12" t="s">
        <v>263</v>
      </c>
      <c r="E53" s="13" t="s">
        <v>75</v>
      </c>
      <c r="F53" s="14">
        <v>91.1592</v>
      </c>
      <c r="G53" s="14">
        <v>91.1592</v>
      </c>
      <c r="H53" s="14">
        <v>72.2827</v>
      </c>
      <c r="I53" s="14">
        <v>18.4426</v>
      </c>
      <c r="J53" s="14">
        <v>0.4339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</row>
    <row r="54" ht="13.5" spans="1:18">
      <c r="A54" s="12" t="s">
        <v>76</v>
      </c>
      <c r="B54" s="12" t="s">
        <v>67</v>
      </c>
      <c r="C54" s="12" t="s">
        <v>67</v>
      </c>
      <c r="D54" s="12" t="s">
        <v>263</v>
      </c>
      <c r="E54" s="13" t="s">
        <v>80</v>
      </c>
      <c r="F54" s="14">
        <v>19.3354</v>
      </c>
      <c r="G54" s="14">
        <v>19.3354</v>
      </c>
      <c r="H54" s="14">
        <v>19.3354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</row>
    <row r="55" ht="13.5" spans="1:18">
      <c r="A55" s="12" t="s">
        <v>81</v>
      </c>
      <c r="B55" s="12" t="s">
        <v>83</v>
      </c>
      <c r="C55" s="12" t="s">
        <v>63</v>
      </c>
      <c r="D55" s="12" t="s">
        <v>263</v>
      </c>
      <c r="E55" s="13" t="s">
        <v>86</v>
      </c>
      <c r="F55" s="14">
        <v>7.7342</v>
      </c>
      <c r="G55" s="14">
        <v>7.7342</v>
      </c>
      <c r="H55" s="14">
        <v>7.7342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</row>
    <row r="56" ht="13.5" spans="1:18">
      <c r="A56" s="12" t="s">
        <v>81</v>
      </c>
      <c r="B56" s="12" t="s">
        <v>83</v>
      </c>
      <c r="C56" s="12" t="s">
        <v>87</v>
      </c>
      <c r="D56" s="12" t="s">
        <v>263</v>
      </c>
      <c r="E56" s="13" t="s">
        <v>88</v>
      </c>
      <c r="F56" s="14">
        <v>4.4792</v>
      </c>
      <c r="G56" s="14">
        <v>4.4792</v>
      </c>
      <c r="H56" s="14">
        <v>4.4792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</row>
    <row r="57" ht="13.5" spans="1:18">
      <c r="A57" s="12" t="s">
        <v>102</v>
      </c>
      <c r="B57" s="12" t="s">
        <v>63</v>
      </c>
      <c r="C57" s="12" t="s">
        <v>61</v>
      </c>
      <c r="D57" s="12" t="s">
        <v>263</v>
      </c>
      <c r="E57" s="13" t="s">
        <v>108</v>
      </c>
      <c r="F57" s="14">
        <v>11.6013</v>
      </c>
      <c r="G57" s="14">
        <v>11.6013</v>
      </c>
      <c r="H57" s="14">
        <v>11.6013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</row>
    <row r="58" ht="13.5" spans="1:18">
      <c r="A58" s="12"/>
      <c r="B58" s="12"/>
      <c r="C58" s="12"/>
      <c r="D58" s="12" t="s">
        <v>269</v>
      </c>
      <c r="E58" s="13" t="s">
        <v>251</v>
      </c>
      <c r="F58" s="14">
        <v>111.3032</v>
      </c>
      <c r="G58" s="14">
        <v>86.3032</v>
      </c>
      <c r="H58" s="14">
        <v>62.0706</v>
      </c>
      <c r="I58" s="14">
        <v>24.0183</v>
      </c>
      <c r="J58" s="14">
        <v>0.2143</v>
      </c>
      <c r="K58" s="14">
        <v>25</v>
      </c>
      <c r="L58" s="14">
        <v>0</v>
      </c>
      <c r="M58" s="14">
        <v>0</v>
      </c>
      <c r="N58" s="14">
        <v>25</v>
      </c>
      <c r="O58" s="14">
        <v>0</v>
      </c>
      <c r="P58" s="14">
        <v>0</v>
      </c>
      <c r="Q58" s="14">
        <v>0</v>
      </c>
      <c r="R58" s="14">
        <v>0</v>
      </c>
    </row>
    <row r="59" ht="13.5" spans="1:18">
      <c r="A59" s="12" t="s">
        <v>56</v>
      </c>
      <c r="B59" s="12" t="s">
        <v>58</v>
      </c>
      <c r="C59" s="12" t="s">
        <v>63</v>
      </c>
      <c r="D59" s="12" t="s">
        <v>263</v>
      </c>
      <c r="E59" s="13" t="s">
        <v>64</v>
      </c>
      <c r="F59" s="14">
        <v>37</v>
      </c>
      <c r="G59" s="14">
        <v>12</v>
      </c>
      <c r="H59" s="14">
        <v>0</v>
      </c>
      <c r="I59" s="14">
        <v>12</v>
      </c>
      <c r="J59" s="14">
        <v>0</v>
      </c>
      <c r="K59" s="14">
        <v>25</v>
      </c>
      <c r="L59" s="14">
        <v>0</v>
      </c>
      <c r="M59" s="14">
        <v>0</v>
      </c>
      <c r="N59" s="14">
        <v>25</v>
      </c>
      <c r="O59" s="14">
        <v>0</v>
      </c>
      <c r="P59" s="14">
        <v>0</v>
      </c>
      <c r="Q59" s="14">
        <v>0</v>
      </c>
      <c r="R59" s="14">
        <v>0</v>
      </c>
    </row>
    <row r="60" ht="13.5" spans="1:18">
      <c r="A60" s="12" t="s">
        <v>56</v>
      </c>
      <c r="B60" s="12" t="s">
        <v>58</v>
      </c>
      <c r="C60" s="12" t="s">
        <v>74</v>
      </c>
      <c r="D60" s="12" t="s">
        <v>263</v>
      </c>
      <c r="E60" s="13" t="s">
        <v>75</v>
      </c>
      <c r="F60" s="14">
        <v>50.9499</v>
      </c>
      <c r="G60" s="14">
        <v>50.9499</v>
      </c>
      <c r="H60" s="14">
        <v>38.7173</v>
      </c>
      <c r="I60" s="14">
        <v>12.0183</v>
      </c>
      <c r="J60" s="14">
        <v>0.2143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</row>
    <row r="61" ht="13.5" spans="1:18">
      <c r="A61" s="12" t="s">
        <v>76</v>
      </c>
      <c r="B61" s="12" t="s">
        <v>67</v>
      </c>
      <c r="C61" s="12" t="s">
        <v>67</v>
      </c>
      <c r="D61" s="12" t="s">
        <v>263</v>
      </c>
      <c r="E61" s="13" t="s">
        <v>80</v>
      </c>
      <c r="F61" s="14">
        <v>10.4426</v>
      </c>
      <c r="G61" s="14">
        <v>10.4426</v>
      </c>
      <c r="H61" s="14">
        <v>10.4426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</row>
    <row r="62" ht="13.5" spans="1:18">
      <c r="A62" s="12" t="s">
        <v>81</v>
      </c>
      <c r="B62" s="12" t="s">
        <v>83</v>
      </c>
      <c r="C62" s="12" t="s">
        <v>63</v>
      </c>
      <c r="D62" s="12" t="s">
        <v>263</v>
      </c>
      <c r="E62" s="13" t="s">
        <v>86</v>
      </c>
      <c r="F62" s="14">
        <v>4.1771</v>
      </c>
      <c r="G62" s="14">
        <v>4.1771</v>
      </c>
      <c r="H62" s="14">
        <v>4.1771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</row>
    <row r="63" ht="13.5" spans="1:18">
      <c r="A63" s="12" t="s">
        <v>81</v>
      </c>
      <c r="B63" s="12" t="s">
        <v>83</v>
      </c>
      <c r="C63" s="12" t="s">
        <v>87</v>
      </c>
      <c r="D63" s="12" t="s">
        <v>263</v>
      </c>
      <c r="E63" s="13" t="s">
        <v>88</v>
      </c>
      <c r="F63" s="14">
        <v>2.468</v>
      </c>
      <c r="G63" s="14">
        <v>2.468</v>
      </c>
      <c r="H63" s="14">
        <v>2.468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</row>
    <row r="64" ht="13.5" spans="1:18">
      <c r="A64" s="12" t="s">
        <v>102</v>
      </c>
      <c r="B64" s="12" t="s">
        <v>63</v>
      </c>
      <c r="C64" s="12" t="s">
        <v>61</v>
      </c>
      <c r="D64" s="12" t="s">
        <v>263</v>
      </c>
      <c r="E64" s="13" t="s">
        <v>108</v>
      </c>
      <c r="F64" s="14">
        <v>6.2656</v>
      </c>
      <c r="G64" s="14">
        <v>6.2656</v>
      </c>
      <c r="H64" s="14">
        <v>6.2656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</row>
    <row r="65" ht="13.5" spans="1:18">
      <c r="A65" s="12"/>
      <c r="B65" s="12"/>
      <c r="C65" s="12"/>
      <c r="D65" s="12" t="s">
        <v>270</v>
      </c>
      <c r="E65" s="13" t="s">
        <v>253</v>
      </c>
      <c r="F65" s="14">
        <v>126.6604</v>
      </c>
      <c r="G65" s="14">
        <v>126.6604</v>
      </c>
      <c r="H65" s="14">
        <v>23.9684</v>
      </c>
      <c r="I65" s="14">
        <v>102.668</v>
      </c>
      <c r="J65" s="14">
        <v>0.024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</row>
    <row r="66" ht="13.5" spans="1:18">
      <c r="A66" s="12" t="s">
        <v>56</v>
      </c>
      <c r="B66" s="12" t="s">
        <v>58</v>
      </c>
      <c r="C66" s="12" t="s">
        <v>63</v>
      </c>
      <c r="D66" s="12" t="s">
        <v>263</v>
      </c>
      <c r="E66" s="13" t="s">
        <v>64</v>
      </c>
      <c r="F66" s="14">
        <v>100</v>
      </c>
      <c r="G66" s="14">
        <v>100</v>
      </c>
      <c r="H66" s="14">
        <v>0</v>
      </c>
      <c r="I66" s="14">
        <v>100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</row>
    <row r="67" ht="13.5" spans="1:18">
      <c r="A67" s="12" t="s">
        <v>56</v>
      </c>
      <c r="B67" s="12" t="s">
        <v>58</v>
      </c>
      <c r="C67" s="12" t="s">
        <v>74</v>
      </c>
      <c r="D67" s="12" t="s">
        <v>263</v>
      </c>
      <c r="E67" s="13" t="s">
        <v>75</v>
      </c>
      <c r="F67" s="14">
        <v>18.6294</v>
      </c>
      <c r="G67" s="14">
        <v>18.6294</v>
      </c>
      <c r="H67" s="14">
        <v>15.9374</v>
      </c>
      <c r="I67" s="14">
        <v>2.668</v>
      </c>
      <c r="J67" s="14">
        <v>0.024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</row>
    <row r="68" ht="13.5" spans="1:18">
      <c r="A68" s="12" t="s">
        <v>76</v>
      </c>
      <c r="B68" s="12" t="s">
        <v>67</v>
      </c>
      <c r="C68" s="12" t="s">
        <v>67</v>
      </c>
      <c r="D68" s="12" t="s">
        <v>263</v>
      </c>
      <c r="E68" s="13" t="s">
        <v>80</v>
      </c>
      <c r="F68" s="14">
        <v>3.4496</v>
      </c>
      <c r="G68" s="14">
        <v>3.4496</v>
      </c>
      <c r="H68" s="14">
        <v>3.4496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</row>
    <row r="69" ht="13.5" spans="1:18">
      <c r="A69" s="12" t="s">
        <v>81</v>
      </c>
      <c r="B69" s="12" t="s">
        <v>83</v>
      </c>
      <c r="C69" s="12" t="s">
        <v>63</v>
      </c>
      <c r="D69" s="12" t="s">
        <v>263</v>
      </c>
      <c r="E69" s="13" t="s">
        <v>86</v>
      </c>
      <c r="F69" s="14">
        <v>1.3799</v>
      </c>
      <c r="G69" s="14">
        <v>1.3799</v>
      </c>
      <c r="H69" s="14">
        <v>1.3799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</row>
    <row r="70" ht="13.5" spans="1:18">
      <c r="A70" s="12" t="s">
        <v>81</v>
      </c>
      <c r="B70" s="12" t="s">
        <v>83</v>
      </c>
      <c r="C70" s="12" t="s">
        <v>87</v>
      </c>
      <c r="D70" s="12" t="s">
        <v>263</v>
      </c>
      <c r="E70" s="13" t="s">
        <v>88</v>
      </c>
      <c r="F70" s="14">
        <v>1.1317</v>
      </c>
      <c r="G70" s="14">
        <v>1.1317</v>
      </c>
      <c r="H70" s="14">
        <v>1.1317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</row>
    <row r="71" ht="13.5" spans="1:18">
      <c r="A71" s="12" t="s">
        <v>102</v>
      </c>
      <c r="B71" s="12" t="s">
        <v>63</v>
      </c>
      <c r="C71" s="12" t="s">
        <v>61</v>
      </c>
      <c r="D71" s="12" t="s">
        <v>263</v>
      </c>
      <c r="E71" s="13" t="s">
        <v>108</v>
      </c>
      <c r="F71" s="14">
        <v>2.0698</v>
      </c>
      <c r="G71" s="14">
        <v>2.0698</v>
      </c>
      <c r="H71" s="14">
        <v>2.0698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</row>
    <row r="72" ht="13.5" spans="1:18">
      <c r="A72" s="12"/>
      <c r="B72" s="12"/>
      <c r="C72" s="12"/>
      <c r="D72" s="12" t="s">
        <v>271</v>
      </c>
      <c r="E72" s="13" t="s">
        <v>255</v>
      </c>
      <c r="F72" s="14">
        <v>607.0165</v>
      </c>
      <c r="G72" s="14">
        <v>607.0165</v>
      </c>
      <c r="H72" s="14">
        <v>50.185</v>
      </c>
      <c r="I72" s="14">
        <v>556.7835</v>
      </c>
      <c r="J72" s="14">
        <v>0.048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</row>
    <row r="73" ht="13.5" spans="1:18">
      <c r="A73" s="12" t="s">
        <v>56</v>
      </c>
      <c r="B73" s="12" t="s">
        <v>58</v>
      </c>
      <c r="C73" s="12" t="s">
        <v>63</v>
      </c>
      <c r="D73" s="12" t="s">
        <v>263</v>
      </c>
      <c r="E73" s="13" t="s">
        <v>64</v>
      </c>
      <c r="F73" s="14">
        <v>547.5174</v>
      </c>
      <c r="G73" s="14">
        <v>547.5174</v>
      </c>
      <c r="H73" s="14">
        <v>0</v>
      </c>
      <c r="I73" s="14">
        <v>547.5174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</row>
    <row r="74" ht="13.5" spans="1:18">
      <c r="A74" s="12" t="s">
        <v>56</v>
      </c>
      <c r="B74" s="12" t="s">
        <v>58</v>
      </c>
      <c r="C74" s="12" t="s">
        <v>74</v>
      </c>
      <c r="D74" s="12" t="s">
        <v>263</v>
      </c>
      <c r="E74" s="13" t="s">
        <v>75</v>
      </c>
      <c r="F74" s="14">
        <v>40.9955</v>
      </c>
      <c r="G74" s="14">
        <v>40.9955</v>
      </c>
      <c r="H74" s="14">
        <v>31.6814</v>
      </c>
      <c r="I74" s="14">
        <v>9.2661</v>
      </c>
      <c r="J74" s="14">
        <v>0.048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</row>
    <row r="75" ht="13.5" spans="1:18">
      <c r="A75" s="12" t="s">
        <v>76</v>
      </c>
      <c r="B75" s="12" t="s">
        <v>67</v>
      </c>
      <c r="C75" s="12" t="s">
        <v>67</v>
      </c>
      <c r="D75" s="12" t="s">
        <v>263</v>
      </c>
      <c r="E75" s="13" t="s">
        <v>80</v>
      </c>
      <c r="F75" s="14">
        <v>8.4107</v>
      </c>
      <c r="G75" s="14">
        <v>8.4107</v>
      </c>
      <c r="H75" s="14">
        <v>8.4107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</row>
    <row r="76" ht="13.5" spans="1:18">
      <c r="A76" s="12" t="s">
        <v>81</v>
      </c>
      <c r="B76" s="12" t="s">
        <v>83</v>
      </c>
      <c r="C76" s="12" t="s">
        <v>63</v>
      </c>
      <c r="D76" s="12" t="s">
        <v>263</v>
      </c>
      <c r="E76" s="13" t="s">
        <v>86</v>
      </c>
      <c r="F76" s="14">
        <v>3.3643</v>
      </c>
      <c r="G76" s="14">
        <v>3.3643</v>
      </c>
      <c r="H76" s="14">
        <v>3.3643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</row>
    <row r="77" ht="13.5" spans="1:18">
      <c r="A77" s="12" t="s">
        <v>81</v>
      </c>
      <c r="B77" s="12" t="s">
        <v>83</v>
      </c>
      <c r="C77" s="12" t="s">
        <v>87</v>
      </c>
      <c r="D77" s="12" t="s">
        <v>263</v>
      </c>
      <c r="E77" s="13" t="s">
        <v>88</v>
      </c>
      <c r="F77" s="14">
        <v>1.6822</v>
      </c>
      <c r="G77" s="14">
        <v>1.6822</v>
      </c>
      <c r="H77" s="14">
        <v>1.6822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</row>
    <row r="78" ht="13.5" spans="1:18">
      <c r="A78" s="12" t="s">
        <v>102</v>
      </c>
      <c r="B78" s="12" t="s">
        <v>63</v>
      </c>
      <c r="C78" s="12" t="s">
        <v>61</v>
      </c>
      <c r="D78" s="12" t="s">
        <v>263</v>
      </c>
      <c r="E78" s="13" t="s">
        <v>108</v>
      </c>
      <c r="F78" s="14">
        <v>5.0464</v>
      </c>
      <c r="G78" s="14">
        <v>5.0464</v>
      </c>
      <c r="H78" s="14">
        <v>5.0464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</row>
    <row r="79" ht="13.5" spans="1:18">
      <c r="A79" s="12"/>
      <c r="B79" s="12"/>
      <c r="C79" s="12"/>
      <c r="D79" s="12" t="s">
        <v>272</v>
      </c>
      <c r="E79" s="13" t="s">
        <v>257</v>
      </c>
      <c r="F79" s="14">
        <v>14.1543</v>
      </c>
      <c r="G79" s="14">
        <v>14.1543</v>
      </c>
      <c r="H79" s="14">
        <v>12.4961</v>
      </c>
      <c r="I79" s="14">
        <v>1.6422</v>
      </c>
      <c r="J79" s="14">
        <v>0.016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</row>
    <row r="80" ht="13.5" spans="1:18">
      <c r="A80" s="12" t="s">
        <v>56</v>
      </c>
      <c r="B80" s="12" t="s">
        <v>58</v>
      </c>
      <c r="C80" s="12" t="s">
        <v>74</v>
      </c>
      <c r="D80" s="12" t="s">
        <v>263</v>
      </c>
      <c r="E80" s="13" t="s">
        <v>75</v>
      </c>
      <c r="F80" s="14">
        <v>10.2133</v>
      </c>
      <c r="G80" s="14">
        <v>10.2133</v>
      </c>
      <c r="H80" s="14">
        <v>8.5551</v>
      </c>
      <c r="I80" s="14">
        <v>1.6422</v>
      </c>
      <c r="J80" s="14">
        <v>0.016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</row>
    <row r="81" ht="13.5" spans="1:18">
      <c r="A81" s="12" t="s">
        <v>76</v>
      </c>
      <c r="B81" s="12" t="s">
        <v>67</v>
      </c>
      <c r="C81" s="12" t="s">
        <v>67</v>
      </c>
      <c r="D81" s="12" t="s">
        <v>263</v>
      </c>
      <c r="E81" s="13" t="s">
        <v>80</v>
      </c>
      <c r="F81" s="14">
        <v>1.7913</v>
      </c>
      <c r="G81" s="14">
        <v>1.7913</v>
      </c>
      <c r="H81" s="14">
        <v>1.7913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</row>
    <row r="82" ht="13.5" spans="1:18">
      <c r="A82" s="12" t="s">
        <v>81</v>
      </c>
      <c r="B82" s="12" t="s">
        <v>83</v>
      </c>
      <c r="C82" s="12" t="s">
        <v>63</v>
      </c>
      <c r="D82" s="12" t="s">
        <v>263</v>
      </c>
      <c r="E82" s="13" t="s">
        <v>86</v>
      </c>
      <c r="F82" s="14">
        <v>0.7166</v>
      </c>
      <c r="G82" s="14">
        <v>0.7166</v>
      </c>
      <c r="H82" s="14">
        <v>0.7166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</row>
    <row r="83" ht="13.5" spans="1:18">
      <c r="A83" s="12" t="s">
        <v>81</v>
      </c>
      <c r="B83" s="12" t="s">
        <v>83</v>
      </c>
      <c r="C83" s="12" t="s">
        <v>87</v>
      </c>
      <c r="D83" s="12" t="s">
        <v>263</v>
      </c>
      <c r="E83" s="13" t="s">
        <v>88</v>
      </c>
      <c r="F83" s="14">
        <v>0.3583</v>
      </c>
      <c r="G83" s="14">
        <v>0.3583</v>
      </c>
      <c r="H83" s="14">
        <v>0.3583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</row>
    <row r="84" ht="13.5" spans="1:18">
      <c r="A84" s="12" t="s">
        <v>102</v>
      </c>
      <c r="B84" s="12" t="s">
        <v>63</v>
      </c>
      <c r="C84" s="12" t="s">
        <v>61</v>
      </c>
      <c r="D84" s="12" t="s">
        <v>263</v>
      </c>
      <c r="E84" s="13" t="s">
        <v>108</v>
      </c>
      <c r="F84" s="14">
        <v>1.0748</v>
      </c>
      <c r="G84" s="14">
        <v>1.0748</v>
      </c>
      <c r="H84" s="14">
        <v>1.0748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944444444444" right="0.156944444444444" top="0.984027777777778" bottom="0.984027777777778" header="0.511805555555556" footer="0.511805555555556"/>
  <pageSetup paperSize="8" fitToHeight="99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一般公共预算支出表</vt:lpstr>
      <vt:lpstr>一般公共预算支出明细表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陈良璋</cp:lastModifiedBy>
  <dcterms:created xsi:type="dcterms:W3CDTF">2017-01-20T02:12:00Z</dcterms:created>
  <cp:lastPrinted>2018-01-31T03:16:00Z</cp:lastPrinted>
  <dcterms:modified xsi:type="dcterms:W3CDTF">2018-01-31T06:54:21Z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460386</vt:i4>
  </property>
  <property fmtid="{D5CDD505-2E9C-101B-9397-08002B2CF9AE}" pid="3" name="KSOProductBuildVer">
    <vt:lpwstr>2052-10.1.0.7106</vt:lpwstr>
  </property>
</Properties>
</file>