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附件1!$A$6:$I$12</definedName>
    <definedName name="_xlnm.Print_Titles" localSheetId="0">附件1!$4:$5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<sst xmlns="http://schemas.openxmlformats.org/spreadsheetml/2006/main" count="20" uniqueCount="20">
  <si>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</si>
  <si>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提前下达2025年中央财政残疾人事业发展补助
资金（一般公共预算）分配表</t>
  </si>
  <si>
    <t>金额单位：万元</t>
  </si>
  <si>
    <t>项目名称
行政区</t>
  </si>
  <si>
    <t>7岁以上残疾人康复经费</t>
  </si>
  <si>
    <t>“阳光家园计划”补助经费</t>
  </si>
  <si>
    <t>农村困难残疾人实用技术培训项目</t>
  </si>
  <si>
    <t>补助金额合计</t>
  </si>
  <si>
    <t>残疾人基本康复服务补助经费</t>
  </si>
  <si>
    <t>7-17岁残疾儿童康复训练补助经费</t>
  </si>
  <si>
    <t>7-17岁残疾儿童康复救助矫形器适配补助经费</t>
  </si>
  <si>
    <t>残疾人基本辅具适配服务项目</t>
  </si>
  <si>
    <t>补助金额
小计</t>
  </si>
  <si>
    <t>合计</t>
  </si>
  <si>
    <t>玉林市城区小计</t>
  </si>
  <si>
    <t>玉州区</t>
  </si>
  <si>
    <t>福绵区</t>
  </si>
  <si>
    <t>玉林高新区（玉东新区）</t>
  </si>
  <si>
    <t>玉林市县级小计</t>
  </si>
  <si>
    <t>北流市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</si>
</sst>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;[Red]\-#,##0.000_;;"/>
    <numFmt numFmtId="177" formatCode="#,##0.00_ ;[Red]\-#,##0.00_;;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Continuous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Protection="1">
      <alignment vertical="center"/>
      <protection locked="0"/>
    </xf>
    <xf numFmtId="176" fontId="5" fillId="0" borderId="2" xfId="0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center" indent="1"/>
      <protection locked="0"/>
    </xf>
    <xf numFmtId="0" fontId="1" fillId="0" borderId="2" xfId="0" applyFont="1" applyFill="1" applyBorder="1" applyAlignment="1" applyProtection="1">
      <alignment horizontal="left" vertical="center" indent="2"/>
      <protection locked="0"/>
    </xf>
    <xf numFmtId="176" fontId="6" fillId="0" borderId="2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view="pageBreakPreview" zoomScale="110" zoomScaleNormal="100" workbookViewId="0">
      <pane xSplit="1" ySplit="5" topLeftCell="B6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20" customHeight="1"/>
  <cols>
    <col min="1" max="1" width="25.9" style="1" customWidth="1"/>
    <col min="2" max="2" width="11.25" style="1" customWidth="1"/>
    <col min="3" max="3" width="11.125" style="1" customWidth="1"/>
    <col min="4" max="4" width="9.55833333333333" style="1" customWidth="1"/>
    <col min="5" max="5" width="9.625" style="1" customWidth="1"/>
    <col min="6" max="6" width="11.5833333333333" style="1" customWidth="1"/>
    <col min="7" max="7" width="11.0083333333333" style="1" customWidth="1"/>
    <col min="8" max="8" width="9.125" style="1" customWidth="1"/>
    <col min="9" max="9" width="12" style="1" customWidth="1"/>
    <col min="10" max="16366" width="9" style="1"/>
  </cols>
  <sheetData>
    <row r="1" ht="18.75" customHeight="1" spans="1:1">
      <c r="A1" s="2" t="s">
        <v>0</v>
      </c>
    </row>
    <row r="2" ht="56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18.75" customHeight="1" spans="9:9">
      <c r="I3" s="19" t="s">
        <v>2</v>
      </c>
    </row>
    <row r="4" customHeight="1" spans="1:9">
      <c r="A4" s="5" t="s">
        <v>3</v>
      </c>
      <c r="B4" s="6" t="s">
        <v>4</v>
      </c>
      <c r="C4" s="7"/>
      <c r="D4" s="7"/>
      <c r="E4" s="7"/>
      <c r="F4" s="7"/>
      <c r="G4" s="8" t="s">
        <v>5</v>
      </c>
      <c r="H4" s="8" t="s">
        <v>6</v>
      </c>
      <c r="I4" s="6" t="s">
        <v>7</v>
      </c>
    </row>
    <row r="5" ht="69" customHeight="1" spans="1:9">
      <c r="A5" s="5"/>
      <c r="B5" s="9" t="s">
        <v>8</v>
      </c>
      <c r="C5" s="9" t="s">
        <v>9</v>
      </c>
      <c r="D5" s="9" t="s">
        <v>10</v>
      </c>
      <c r="E5" s="9" t="s">
        <v>11</v>
      </c>
      <c r="F5" s="10" t="s">
        <v>12</v>
      </c>
      <c r="G5" s="11"/>
      <c r="H5" s="11"/>
      <c r="I5" s="6"/>
    </row>
    <row r="6" ht="30" customHeight="1" spans="1:9">
      <c r="A6" s="12" t="s">
        <v>13</v>
      </c>
      <c r="B6" s="13">
        <f>B7+B11</f>
        <v>258.476</v>
      </c>
      <c r="C6" s="13">
        <f t="shared" ref="C6:I6" si="0">C7+C11</f>
        <v>80</v>
      </c>
      <c r="D6" s="13">
        <f t="shared" si="0"/>
        <v>9.36</v>
      </c>
      <c r="E6" s="13">
        <f t="shared" si="0"/>
        <v>52.5</v>
      </c>
      <c r="F6" s="13">
        <f>B6+C6+D6+E6</f>
        <v>400.336</v>
      </c>
      <c r="G6" s="13">
        <f t="shared" si="0"/>
        <v>49.35</v>
      </c>
      <c r="H6" s="13">
        <f t="shared" si="0"/>
        <v>38.25</v>
      </c>
      <c r="I6" s="13">
        <f t="shared" si="0"/>
        <v>487.936</v>
      </c>
    </row>
    <row r="7" ht="30" customHeight="1" spans="1:9">
      <c r="A7" s="14" t="s">
        <v>14</v>
      </c>
      <c r="B7" s="13">
        <f>SUM(B8:B10)</f>
        <v>92.834</v>
      </c>
      <c r="C7" s="13">
        <f t="shared" ref="C7:I7" si="1">SUM(C8:C10)</f>
        <v>51</v>
      </c>
      <c r="D7" s="13">
        <f t="shared" si="1"/>
        <v>0.72</v>
      </c>
      <c r="E7" s="13">
        <f t="shared" si="1"/>
        <v>45.4</v>
      </c>
      <c r="F7" s="13">
        <f t="shared" ref="F7:F12" si="2">B7+C7+D7+E7</f>
        <v>189.954</v>
      </c>
      <c r="G7" s="13">
        <f t="shared" si="1"/>
        <v>18.3</v>
      </c>
      <c r="H7" s="13">
        <f t="shared" si="1"/>
        <v>15.3</v>
      </c>
      <c r="I7" s="13">
        <f t="shared" si="1"/>
        <v>223.554</v>
      </c>
    </row>
    <row r="8" ht="30" customHeight="1" spans="1:9">
      <c r="A8" s="15" t="s">
        <v>15</v>
      </c>
      <c r="B8" s="16">
        <v>42.769</v>
      </c>
      <c r="C8" s="17">
        <v>29</v>
      </c>
      <c r="D8" s="17">
        <v>0</v>
      </c>
      <c r="E8" s="17">
        <v>39.2</v>
      </c>
      <c r="F8" s="13">
        <f t="shared" si="2"/>
        <v>110.969</v>
      </c>
      <c r="G8" s="17">
        <v>10.2</v>
      </c>
      <c r="H8" s="17">
        <v>8.85</v>
      </c>
      <c r="I8" s="13">
        <v>130.019</v>
      </c>
    </row>
    <row r="9" ht="30" customHeight="1" spans="1:9">
      <c r="A9" s="15" t="s">
        <v>16</v>
      </c>
      <c r="B9" s="16">
        <v>50.065</v>
      </c>
      <c r="C9" s="17">
        <v>17</v>
      </c>
      <c r="D9" s="17">
        <v>0.72</v>
      </c>
      <c r="E9" s="17">
        <v>6.2</v>
      </c>
      <c r="F9" s="13">
        <f t="shared" si="2"/>
        <v>73.985</v>
      </c>
      <c r="G9" s="17">
        <v>8.1</v>
      </c>
      <c r="H9" s="17">
        <v>6.45</v>
      </c>
      <c r="I9" s="13">
        <v>88.535</v>
      </c>
    </row>
    <row r="10" ht="30" customHeight="1" spans="1:9">
      <c r="A10" s="15" t="s">
        <v>17</v>
      </c>
      <c r="B10" s="16"/>
      <c r="C10" s="17">
        <v>5</v>
      </c>
      <c r="D10" s="17"/>
      <c r="E10" s="17"/>
      <c r="F10" s="13">
        <f t="shared" si="2"/>
        <v>5</v>
      </c>
      <c r="G10" s="18"/>
      <c r="H10" s="18"/>
      <c r="I10" s="13">
        <v>5</v>
      </c>
    </row>
    <row r="11" ht="30" customHeight="1" spans="1:9">
      <c r="A11" s="14" t="s">
        <v>18</v>
      </c>
      <c r="B11" s="13">
        <f>SUM(B12)</f>
        <v>165.642</v>
      </c>
      <c r="C11" s="13">
        <f t="shared" ref="C11:I11" si="3">SUM(C12)</f>
        <v>29</v>
      </c>
      <c r="D11" s="13">
        <f t="shared" si="3"/>
        <v>8.64</v>
      </c>
      <c r="E11" s="13">
        <f t="shared" si="3"/>
        <v>7.1</v>
      </c>
      <c r="F11" s="13">
        <f t="shared" si="2"/>
        <v>210.382</v>
      </c>
      <c r="G11" s="13">
        <f t="shared" si="3"/>
        <v>31.05</v>
      </c>
      <c r="H11" s="13">
        <f t="shared" si="3"/>
        <v>22.95</v>
      </c>
      <c r="I11" s="13">
        <f t="shared" si="3"/>
        <v>264.382</v>
      </c>
    </row>
    <row r="12" ht="30" customHeight="1" spans="1:9">
      <c r="A12" s="15" t="s">
        <v>19</v>
      </c>
      <c r="B12" s="16">
        <v>165.642</v>
      </c>
      <c r="C12" s="17">
        <v>29</v>
      </c>
      <c r="D12" s="17">
        <v>8.64</v>
      </c>
      <c r="E12" s="17">
        <v>7.1</v>
      </c>
      <c r="F12" s="13">
        <f t="shared" si="2"/>
        <v>210.382</v>
      </c>
      <c r="G12" s="17">
        <v>31.05</v>
      </c>
      <c r="H12" s="17">
        <v>22.95</v>
      </c>
      <c r="I12" s="13">
        <v>264.382</v>
      </c>
    </row>
  </sheetData>
  <sheetProtection selectLockedCells="1" formatCells="0" formatColumns="0" formatRows="0" autoFilter="0" pivotTables="0"/>
  <mergeCells count="6">
    <mergeCell ref="A2:I2"/>
    <mergeCell ref="B4:F4"/>
    <mergeCell ref="A4:A5"/>
    <mergeCell ref="G4:G5"/>
    <mergeCell ref="H4:H5"/>
    <mergeCell ref="I4:I5"/>
  </mergeCells>
  <printOptions horizontalCentered="1"/>
  <pageMargins left="0.590277777777778" right="0.590277777777778" top="0.786805555555556" bottom="0.786805555555556" header="0.393055555555556" footer="0.393055555555556"/>
  <pageSetup paperSize="9" scale="82" firstPageNumber="4" fitToHeight="0" orientation="portrait" useFirstPageNumber="1" horizontalDpi="600"/>
  <headerFooter differentOddEven="1">
    <oddFooter>&amp;L&amp;14—&amp;P—</oddFooter>
    <evenFooter>&amp;R&amp;14—&amp;P—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蒋文</dc:creator>
  <cp:lastModifiedBy>Administrator</cp:lastModifiedBy>
  <dcterms:created xsi:type="dcterms:W3CDTF">2024-12-19T16:46:00Z</dcterms:created>
  <dcterms:modified xsi:type="dcterms:W3CDTF">2025-01-07T09:31:44Z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727339E1298F4EE88175F031F61337C0_13</vt:lpwstr>
  </property>
</Properties>
</file>