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activeTab="1"/>
  </bookViews>
  <sheets>
    <sheet name="附件1" sheetId="16" r:id="rId1"/>
    <sheet name="附件2-1" sheetId="17" r:id="rId2"/>
    <sheet name="附件2-2" sheetId="20" r:id="rId3"/>
    <sheet name="附件3" sheetId="19" r:id="rId4"/>
    <sheet name="Sheet1" sheetId="21" r:id="rId5"/>
  </sheets>
  <definedNames>
    <definedName name="_xlnm._FilterDatabase" localSheetId="0" hidden="1">附件1!$A$1:$D$2</definedName>
    <definedName name="_xlnm._FilterDatabase" localSheetId="2" hidden="1">'附件2-2'!$6:$15</definedName>
    <definedName name="_xlnm.Print_Titles" localSheetId="2">'附件2-2'!$3:$5</definedName>
  </definedNames>
  <calcPr calcId="144525"/>
</workbook>
</file>

<file path=xl/sharedStrings.xml><?xml version="1.0" encoding="utf-8"?>
<sst xmlns="http://schemas.openxmlformats.org/spreadsheetml/2006/main" count="113">
  <si>
    <t>附件1</t>
  </si>
  <si>
    <t>2025年中央集中彩票公益金支持社会福利事业专项资金分配表</t>
  </si>
  <si>
    <t>单位：万元</t>
  </si>
  <si>
    <t>地区</t>
  </si>
  <si>
    <t>（第一批）资金分配</t>
  </si>
  <si>
    <t>（第二批）资金分配</t>
  </si>
  <si>
    <t>2025年提前批资金调整（桂财社〔2024〕157号）</t>
  </si>
  <si>
    <t>备注</t>
  </si>
  <si>
    <t>收回资金</t>
  </si>
  <si>
    <t>下达资金</t>
  </si>
  <si>
    <t>调减项目</t>
  </si>
  <si>
    <t>调增项目</t>
  </si>
  <si>
    <t>老年人福利类</t>
  </si>
  <si>
    <t>养老智能辅具
应用项目</t>
  </si>
  <si>
    <t>县域养老服务体系创新试点项目</t>
  </si>
  <si>
    <t>特殊困难老年人家庭适老化改造项目</t>
  </si>
  <si>
    <t>调增资金小计</t>
  </si>
  <si>
    <t>老年人能力评估项目</t>
  </si>
  <si>
    <t>养老护理员培训项目</t>
  </si>
  <si>
    <t>玉林市小计</t>
  </si>
  <si>
    <t>市直小计</t>
  </si>
  <si>
    <t>玉林市社会福利院</t>
  </si>
  <si>
    <t>玉林市民政局</t>
  </si>
  <si>
    <t>城区小计</t>
  </si>
  <si>
    <t>玉州区</t>
  </si>
  <si>
    <t>玉林高新区（玉东新区）</t>
  </si>
  <si>
    <t>福绵区</t>
  </si>
  <si>
    <t>市管县小计</t>
  </si>
  <si>
    <t>北流市</t>
  </si>
  <si>
    <t>附件2-1</t>
  </si>
  <si>
    <t>2025年中央集中彩票公益金支持社会福利事业
专项资金（第一批）绩效目标表</t>
  </si>
  <si>
    <t>项目名称</t>
  </si>
  <si>
    <t>中央集中彩票公益金支持社会福利事业资金</t>
  </si>
  <si>
    <t>中央主管部门</t>
  </si>
  <si>
    <t>[118]民政部</t>
  </si>
  <si>
    <t>省级财政部门</t>
  </si>
  <si>
    <t>广西壮族自治区财政厅</t>
  </si>
  <si>
    <t>省级主管部门</t>
  </si>
  <si>
    <t>广西壮族自治区民政厅</t>
  </si>
  <si>
    <t>资金
情况
（万元）</t>
  </si>
  <si>
    <t>下达资金总额</t>
  </si>
  <si>
    <t xml:space="preserve">                其中：中央财政补助</t>
  </si>
  <si>
    <t xml:space="preserve">                         地方资金</t>
  </si>
  <si>
    <t>年
度
总
体
目
标</t>
  </si>
  <si>
    <t>一、支持以服务生活困难和失能失智老年人为主的养老机构（含特困人员供养服务设施）、街道（乡镇）和社区养老服务设施维修改造和设备配置；支持养老护理员培训；支持开展老年人能力评估。
二、支持“福彩圆梦·孤儿助学工程”；支持“孤儿医疗康复明天计划”。</t>
  </si>
  <si>
    <t>绩效指标</t>
  </si>
  <si>
    <t>一级指标</t>
  </si>
  <si>
    <t>二级指标</t>
  </si>
  <si>
    <t>三级指标</t>
  </si>
  <si>
    <t>指标值</t>
  </si>
  <si>
    <t>产出指标</t>
  </si>
  <si>
    <t>数量指标</t>
  </si>
  <si>
    <t>养老护理员培训人次数</t>
  </si>
  <si>
    <t>≥358人次</t>
  </si>
  <si>
    <t>老年人能力评估人次数</t>
  </si>
  <si>
    <t>≥20127人次</t>
  </si>
  <si>
    <t>维修改造的养老机构数</t>
  </si>
  <si>
    <t>≥60个</t>
  </si>
  <si>
    <t>“福彩圆梦·孤儿助学工程”资助孤儿数</t>
  </si>
  <si>
    <t>≥301人</t>
  </si>
  <si>
    <t>“孤儿医疗康复明天计划”资助孤儿数</t>
  </si>
  <si>
    <t>≥6人</t>
  </si>
  <si>
    <t>质量指标</t>
  </si>
  <si>
    <t>培训合格率</t>
  </si>
  <si>
    <t>≥90%</t>
  </si>
  <si>
    <t>效益指标</t>
  </si>
  <si>
    <t>社会效益</t>
  </si>
  <si>
    <t>中央集中彩票公益金支持社会福利事业资金支持社会福利事业发展成效</t>
  </si>
  <si>
    <t>成效显著</t>
  </si>
  <si>
    <t>满意度指标</t>
  </si>
  <si>
    <t>服务对象
满意度指标</t>
  </si>
  <si>
    <t>接受孤儿助学项目资助的孤儿满意度</t>
  </si>
  <si>
    <t>附件2-2</t>
  </si>
  <si>
    <t>2025年中央集中彩票公益金支持社会福利事业专项
资金（第一批）绩效目标分解表</t>
  </si>
  <si>
    <t>养老护理员培训数
（≥人次）</t>
  </si>
  <si>
    <t>老年人能力评估数
（≥人次）</t>
  </si>
  <si>
    <t>维修改造的养老机构数
（个）</t>
  </si>
  <si>
    <t>“福彩圆梦·孤儿助学工程”资助孤儿数（≥人）</t>
  </si>
  <si>
    <t>“孤儿医疗康复明天计划”资助孤儿数（≥人）</t>
  </si>
  <si>
    <t>玉林市本级</t>
  </si>
  <si>
    <t>8</t>
  </si>
  <si>
    <t xml:space="preserve">容县 </t>
  </si>
  <si>
    <t>10</t>
  </si>
  <si>
    <t>博白县</t>
  </si>
  <si>
    <t>12</t>
  </si>
  <si>
    <t>陆川县</t>
  </si>
  <si>
    <t>兴业县</t>
  </si>
  <si>
    <t>0</t>
  </si>
  <si>
    <t>附件3</t>
  </si>
  <si>
    <t>2025年中央集中彩票公益金支持社会福利事业专项资金（第二批）绩效目标表</t>
  </si>
  <si>
    <t>中央集中彩票公益金支持社会福利事业资金（第二批）</t>
  </si>
  <si>
    <t>资金情况
（万元）</t>
  </si>
  <si>
    <t>项目资金总额</t>
  </si>
  <si>
    <t xml:space="preserve">            其中：中央财政补助</t>
  </si>
  <si>
    <t xml:space="preserve">                   地方资金</t>
  </si>
  <si>
    <t>优化县域养老服务资源配置，构建布局合理、功能完善、运转高效、可持续的县乡村三级养老服务网络；改革养老机构管理运营体制，提升服务质量和资源使用效率；完善基本养老服务体系建设。</t>
  </si>
  <si>
    <t>养老服务业务培训人次数</t>
  </si>
  <si>
    <t>≥300人次</t>
  </si>
  <si>
    <t>机构提供集中养老服务时长</t>
  </si>
  <si>
    <t>≥800人月</t>
  </si>
  <si>
    <t>居家和社区养老服务人次数</t>
  </si>
  <si>
    <t>≥2000人次</t>
  </si>
  <si>
    <t>公办养老机构入住率提升比例</t>
  </si>
  <si>
    <t>≥4%</t>
  </si>
  <si>
    <t>公办养老机构照护人员占比率提升比例</t>
  </si>
  <si>
    <t>≥2%</t>
  </si>
  <si>
    <t>管理运营体制改革公办养老机构数</t>
  </si>
  <si>
    <t>≥1个</t>
  </si>
  <si>
    <t>乡镇层面养老服务覆盖率</t>
  </si>
  <si>
    <t>≥95%</t>
  </si>
  <si>
    <t>村级老年协会或养老互助组织覆盖率</t>
  </si>
  <si>
    <t>≥75%</t>
  </si>
  <si>
    <t>接受养老服务的老年人（或家庭成员）满意度</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</si>
</sst>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 numFmtId="177" formatCode="0_ "/>
  </numFmts>
  <fonts count="45">
    <font>
      <sz val="11"/>
      <color rgb="FF000000"/>
      <name val="宋体"/>
      <charset val="134"/>
    </font>
    <font>
      <sz val="11"/>
      <name val="宋体"/>
      <charset val="134"/>
    </font>
    <font>
      <sz val="12"/>
      <name val="宋体"/>
      <charset val="134"/>
    </font>
    <font>
      <sz val="14"/>
      <color indexed="8"/>
      <name val="黑体"/>
      <charset val="134"/>
    </font>
    <font>
      <sz val="12"/>
      <color indexed="8"/>
      <name val="宋体"/>
      <charset val="134"/>
    </font>
    <font>
      <sz val="11"/>
      <color indexed="8"/>
      <name val="宋体"/>
      <charset val="134"/>
    </font>
    <font>
      <sz val="22"/>
      <color indexed="8"/>
      <name val="方正小标宋简体"/>
      <charset val="134"/>
    </font>
    <font>
      <sz val="11"/>
      <color theme="1"/>
      <name val="宋体"/>
      <charset val="134"/>
    </font>
    <font>
      <sz val="11"/>
      <color theme="1"/>
      <name val="宋体"/>
      <charset val="134"/>
      <scheme val="minor"/>
    </font>
    <font>
      <sz val="16"/>
      <name val="黑体"/>
      <charset val="134"/>
    </font>
    <font>
      <sz val="12"/>
      <color theme="1"/>
      <name val="黑体"/>
      <charset val="134"/>
    </font>
    <font>
      <sz val="20"/>
      <name val="方正小标宋简体"/>
      <charset val="134"/>
    </font>
    <font>
      <sz val="11"/>
      <color indexed="8"/>
      <name val="黑体"/>
      <charset val="134"/>
    </font>
    <font>
      <sz val="11"/>
      <name val="黑体"/>
      <charset val="134"/>
    </font>
    <font>
      <b/>
      <sz val="11"/>
      <name val="宋体"/>
      <charset val="134"/>
      <scheme val="minor"/>
    </font>
    <font>
      <b/>
      <sz val="11"/>
      <name val="宋体"/>
      <charset val="134"/>
    </font>
    <font>
      <sz val="11"/>
      <name val="宋体"/>
      <charset val="134"/>
      <scheme val="minor"/>
    </font>
    <font>
      <b/>
      <sz val="16"/>
      <color indexed="8"/>
      <name val="宋体"/>
      <charset val="134"/>
    </font>
    <font>
      <sz val="14"/>
      <color indexed="8"/>
      <name val="宋体"/>
      <charset val="134"/>
    </font>
    <font>
      <sz val="14"/>
      <color rgb="FF000000"/>
      <name val="宋体"/>
      <charset val="134"/>
    </font>
    <font>
      <sz val="18"/>
      <name val="宋体"/>
      <charset val="134"/>
    </font>
    <font>
      <sz val="12"/>
      <name val="宋体"/>
      <charset val="134"/>
      <scheme val="minor"/>
    </font>
    <font>
      <sz val="12"/>
      <color theme="1"/>
      <name val="宋体"/>
      <charset val="134"/>
      <scheme val="minor"/>
    </font>
    <font>
      <sz val="14"/>
      <name val="黑体"/>
      <charset val="134"/>
    </font>
    <font>
      <sz val="22"/>
      <name val="方正小标宋简体"/>
      <charset val="134"/>
    </font>
    <font>
      <b/>
      <sz val="12"/>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7">
    <xf numFmtId="0" fontId="0" fillId="0" borderId="0">
      <alignment vertical="center"/>
    </xf>
    <xf numFmtId="42" fontId="8" fillId="0" borderId="0" applyFont="0" applyFill="0" applyBorder="0" applyAlignment="0" applyProtection="0">
      <alignment vertical="center"/>
    </xf>
    <xf numFmtId="0" fontId="26" fillId="18" borderId="0" applyNumberFormat="0" applyBorder="0" applyAlignment="0" applyProtection="0">
      <alignment vertical="center"/>
    </xf>
    <xf numFmtId="0" fontId="41" fillId="16" borderId="14"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26" fillId="4" borderId="0" applyNumberFormat="0" applyBorder="0" applyAlignment="0" applyProtection="0">
      <alignment vertical="center"/>
    </xf>
    <xf numFmtId="0" fontId="33" fillId="7" borderId="0" applyNumberFormat="0" applyBorder="0" applyAlignment="0" applyProtection="0">
      <alignment vertical="center"/>
    </xf>
    <xf numFmtId="43" fontId="8" fillId="0" borderId="0" applyFont="0" applyFill="0" applyBorder="0" applyAlignment="0" applyProtection="0">
      <alignment vertical="center"/>
    </xf>
    <xf numFmtId="0" fontId="34" fillId="20" borderId="0" applyNumberFormat="0" applyBorder="0" applyAlignment="0" applyProtection="0">
      <alignment vertical="center"/>
    </xf>
    <xf numFmtId="0" fontId="39" fillId="0" borderId="0" applyNumberFormat="0" applyFill="0" applyBorder="0" applyAlignment="0" applyProtection="0">
      <alignment vertical="center"/>
    </xf>
    <xf numFmtId="9" fontId="8" fillId="0" borderId="0" applyFont="0" applyFill="0" applyBorder="0" applyAlignment="0" applyProtection="0">
      <alignment vertical="center"/>
    </xf>
    <xf numFmtId="0" fontId="32" fillId="0" borderId="0" applyNumberFormat="0" applyFill="0" applyBorder="0" applyAlignment="0" applyProtection="0">
      <alignment vertical="center"/>
    </xf>
    <xf numFmtId="0" fontId="8" fillId="11" borderId="11" applyNumberFormat="0" applyFont="0" applyAlignment="0" applyProtection="0">
      <alignment vertical="center"/>
    </xf>
    <xf numFmtId="0" fontId="34" fillId="15" borderId="0" applyNumberFormat="0" applyBorder="0" applyAlignment="0" applyProtection="0">
      <alignment vertical="center"/>
    </xf>
    <xf numFmtId="0" fontId="3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6" fillId="0" borderId="9" applyNumberFormat="0" applyFill="0" applyAlignment="0" applyProtection="0">
      <alignment vertical="center"/>
    </xf>
    <xf numFmtId="0" fontId="28" fillId="0" borderId="9" applyNumberFormat="0" applyFill="0" applyAlignment="0" applyProtection="0">
      <alignment vertical="center"/>
    </xf>
    <xf numFmtId="0" fontId="34" fillId="19" borderId="0" applyNumberFormat="0" applyBorder="0" applyAlignment="0" applyProtection="0">
      <alignment vertical="center"/>
    </xf>
    <xf numFmtId="0" fontId="31" fillId="0" borderId="13" applyNumberFormat="0" applyFill="0" applyAlignment="0" applyProtection="0">
      <alignment vertical="center"/>
    </xf>
    <xf numFmtId="0" fontId="34" fillId="22" borderId="0" applyNumberFormat="0" applyBorder="0" applyAlignment="0" applyProtection="0">
      <alignment vertical="center"/>
    </xf>
    <xf numFmtId="0" fontId="35" fillId="10" borderId="10" applyNumberFormat="0" applyAlignment="0" applyProtection="0">
      <alignment vertical="center"/>
    </xf>
    <xf numFmtId="0" fontId="42" fillId="10" borderId="14" applyNumberFormat="0" applyAlignment="0" applyProtection="0">
      <alignment vertical="center"/>
    </xf>
    <xf numFmtId="0" fontId="27" fillId="3" borderId="8" applyNumberFormat="0" applyAlignment="0" applyProtection="0">
      <alignment vertical="center"/>
    </xf>
    <xf numFmtId="0" fontId="26" fillId="23" borderId="0" applyNumberFormat="0" applyBorder="0" applyAlignment="0" applyProtection="0">
      <alignment vertical="center"/>
    </xf>
    <xf numFmtId="0" fontId="34" fillId="13" borderId="0" applyNumberFormat="0" applyBorder="0" applyAlignment="0" applyProtection="0">
      <alignment vertical="center"/>
    </xf>
    <xf numFmtId="0" fontId="43" fillId="0" borderId="15" applyNumberFormat="0" applyFill="0" applyAlignment="0" applyProtection="0">
      <alignment vertical="center"/>
    </xf>
    <xf numFmtId="0" fontId="37" fillId="0" borderId="12" applyNumberFormat="0" applyFill="0" applyAlignment="0" applyProtection="0">
      <alignment vertical="center"/>
    </xf>
    <xf numFmtId="0" fontId="44" fillId="26" borderId="0" applyNumberFormat="0" applyBorder="0" applyAlignment="0" applyProtection="0">
      <alignment vertical="center"/>
    </xf>
    <xf numFmtId="0" fontId="40" fillId="14" borderId="0" applyNumberFormat="0" applyBorder="0" applyAlignment="0" applyProtection="0">
      <alignment vertical="center"/>
    </xf>
    <xf numFmtId="0" fontId="26" fillId="27" borderId="0" applyNumberFormat="0" applyBorder="0" applyAlignment="0" applyProtection="0">
      <alignment vertical="center"/>
    </xf>
    <xf numFmtId="0" fontId="34" fillId="9" borderId="0" applyNumberFormat="0" applyBorder="0" applyAlignment="0" applyProtection="0">
      <alignment vertical="center"/>
    </xf>
    <xf numFmtId="0" fontId="26" fillId="17" borderId="0" applyNumberFormat="0" applyBorder="0" applyAlignment="0" applyProtection="0">
      <alignment vertical="center"/>
    </xf>
    <xf numFmtId="0" fontId="26" fillId="2" borderId="0" applyNumberFormat="0" applyBorder="0" applyAlignment="0" applyProtection="0">
      <alignment vertical="center"/>
    </xf>
    <xf numFmtId="0" fontId="26" fillId="25" borderId="0" applyNumberFormat="0" applyBorder="0" applyAlignment="0" applyProtection="0">
      <alignment vertical="center"/>
    </xf>
    <xf numFmtId="0" fontId="26" fillId="6" borderId="0" applyNumberFormat="0" applyBorder="0" applyAlignment="0" applyProtection="0">
      <alignment vertical="center"/>
    </xf>
    <xf numFmtId="0" fontId="34" fillId="8" borderId="0" applyNumberFormat="0" applyBorder="0" applyAlignment="0" applyProtection="0">
      <alignment vertical="center"/>
    </xf>
    <xf numFmtId="0" fontId="34" fillId="12" borderId="0" applyNumberFormat="0" applyBorder="0" applyAlignment="0" applyProtection="0">
      <alignment vertical="center"/>
    </xf>
    <xf numFmtId="0" fontId="26" fillId="24" borderId="0" applyNumberFormat="0" applyBorder="0" applyAlignment="0" applyProtection="0">
      <alignment vertical="center"/>
    </xf>
    <xf numFmtId="0" fontId="26" fillId="5" borderId="0" applyNumberFormat="0" applyBorder="0" applyAlignment="0" applyProtection="0">
      <alignment vertical="center"/>
    </xf>
    <xf numFmtId="0" fontId="34" fillId="28" borderId="0" applyNumberFormat="0" applyBorder="0" applyAlignment="0" applyProtection="0">
      <alignment vertical="center"/>
    </xf>
    <xf numFmtId="0" fontId="2" fillId="0" borderId="0"/>
    <xf numFmtId="0" fontId="26"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xf numFmtId="0" fontId="2" fillId="0" borderId="0">
      <alignment vertical="center"/>
    </xf>
    <xf numFmtId="0" fontId="34" fillId="21" borderId="0" applyNumberFormat="0" applyBorder="0" applyAlignment="0" applyProtection="0">
      <alignment vertical="center"/>
    </xf>
    <xf numFmtId="0" fontId="2" fillId="0" borderId="0"/>
    <xf numFmtId="0" fontId="2" fillId="0" borderId="0">
      <alignment vertical="center"/>
    </xf>
    <xf numFmtId="0" fontId="5" fillId="0" borderId="0">
      <alignment vertical="center"/>
      <protection locked="0"/>
    </xf>
    <xf numFmtId="0" fontId="8" fillId="0" borderId="0">
      <alignment vertical="center"/>
    </xf>
    <xf numFmtId="0" fontId="2" fillId="0" borderId="0"/>
  </cellStyleXfs>
  <cellXfs count="101">
    <xf numFmtId="0" fontId="0" fillId="0" borderId="0" xfId="0" applyNumberFormat="1" applyFont="1" applyFill="1" applyBorder="1" applyAlignment="1" applyProtection="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49" applyNumberFormat="1" applyFont="1" applyFill="1" applyBorder="1" applyAlignment="1" applyProtection="1">
      <alignment horizontal="left" vertical="center" wrapText="1"/>
    </xf>
    <xf numFmtId="0" fontId="4" fillId="0" borderId="0" xfId="49" applyNumberFormat="1" applyFont="1" applyFill="1" applyBorder="1" applyAlignment="1" applyProtection="1">
      <alignment vertical="center" wrapText="1"/>
    </xf>
    <xf numFmtId="0" fontId="5" fillId="0" borderId="0" xfId="0" applyFont="1" applyFill="1" applyBorder="1" applyAlignment="1">
      <alignment vertical="center"/>
    </xf>
    <xf numFmtId="0" fontId="6" fillId="0" borderId="0"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2" xfId="0" applyFont="1" applyFill="1" applyBorder="1" applyAlignment="1">
      <alignment horizontal="right" vertical="center" wrapText="1"/>
    </xf>
    <xf numFmtId="0" fontId="1" fillId="0" borderId="5" xfId="0" applyFont="1" applyFill="1" applyBorder="1" applyAlignment="1">
      <alignment horizontal="right" vertical="center" wrapText="1"/>
    </xf>
    <xf numFmtId="0" fontId="1" fillId="0" borderId="3" xfId="0" applyFont="1" applyFill="1" applyBorder="1" applyAlignment="1">
      <alignment horizontal="righ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1" xfId="53" applyNumberFormat="1" applyFont="1" applyFill="1" applyBorder="1" applyAlignment="1" applyProtection="1">
      <alignment horizontal="center" vertical="center" wrapText="1"/>
    </xf>
    <xf numFmtId="0" fontId="1" fillId="0" borderId="1" xfId="49" applyNumberFormat="1" applyFont="1" applyFill="1" applyBorder="1" applyAlignment="1" applyProtection="1">
      <alignment horizontal="justify" vertical="center" wrapText="1"/>
    </xf>
    <xf numFmtId="0" fontId="5" fillId="0" borderId="1" xfId="49" applyNumberFormat="1" applyFont="1" applyFill="1" applyBorder="1" applyAlignment="1" applyProtection="1">
      <alignment horizontal="center" vertical="center" textRotation="255" wrapText="1"/>
    </xf>
    <xf numFmtId="0" fontId="5" fillId="0" borderId="4" xfId="49" applyNumberFormat="1" applyFont="1" applyFill="1" applyBorder="1" applyAlignment="1" applyProtection="1">
      <alignment horizontal="center" vertical="center"/>
    </xf>
    <xf numFmtId="0" fontId="1" fillId="0" borderId="4" xfId="53" applyNumberFormat="1" applyFont="1" applyFill="1" applyBorder="1" applyAlignment="1" applyProtection="1">
      <alignment horizontal="center" vertical="center" wrapText="1"/>
    </xf>
    <xf numFmtId="0" fontId="1" fillId="0" borderId="1" xfId="53" applyNumberFormat="1" applyFont="1" applyFill="1" applyBorder="1" applyAlignment="1" applyProtection="1">
      <alignment horizontal="left" vertical="center" wrapText="1"/>
    </xf>
    <xf numFmtId="0" fontId="7" fillId="0" borderId="1" xfId="53" applyNumberFormat="1" applyFont="1" applyFill="1" applyBorder="1" applyAlignment="1" applyProtection="1">
      <alignment horizontal="center" vertical="center" wrapText="1"/>
    </xf>
    <xf numFmtId="0" fontId="5" fillId="0" borderId="6" xfId="49" applyNumberFormat="1" applyFont="1" applyFill="1" applyBorder="1" applyAlignment="1" applyProtection="1">
      <alignment horizontal="center" vertical="center"/>
    </xf>
    <xf numFmtId="0" fontId="1" fillId="0" borderId="6" xfId="53" applyNumberFormat="1" applyFont="1" applyFill="1" applyBorder="1" applyAlignment="1" applyProtection="1">
      <alignment horizontal="center" vertical="center" wrapText="1"/>
    </xf>
    <xf numFmtId="0" fontId="1" fillId="0" borderId="2" xfId="53" applyNumberFormat="1" applyFont="1" applyFill="1" applyBorder="1" applyAlignment="1" applyProtection="1">
      <alignment horizontal="left" vertical="center" wrapText="1"/>
    </xf>
    <xf numFmtId="0" fontId="1" fillId="0" borderId="3" xfId="53" applyNumberFormat="1" applyFont="1" applyFill="1" applyBorder="1" applyAlignment="1" applyProtection="1">
      <alignment horizontal="left" vertical="center" wrapText="1"/>
    </xf>
    <xf numFmtId="9" fontId="7" fillId="0" borderId="1" xfId="53" applyNumberFormat="1" applyFont="1" applyFill="1" applyBorder="1" applyAlignment="1" applyProtection="1">
      <alignment horizontal="center" vertical="center" wrapText="1"/>
    </xf>
    <xf numFmtId="0" fontId="5" fillId="0" borderId="2" xfId="49" applyNumberFormat="1" applyFont="1" applyFill="1" applyBorder="1" applyAlignment="1" applyProtection="1">
      <alignment horizontal="center" vertical="center" textRotation="255"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9" fontId="1" fillId="0" borderId="1" xfId="0" applyNumberFormat="1" applyFont="1" applyFill="1" applyBorder="1" applyAlignment="1">
      <alignment horizontal="center" vertical="center"/>
    </xf>
    <xf numFmtId="0" fontId="5" fillId="0" borderId="4" xfId="49" applyNumberFormat="1" applyFont="1" applyFill="1" applyBorder="1" applyAlignment="1" applyProtection="1">
      <alignment horizontal="center" vertical="center" wrapText="1" readingOrder="1"/>
    </xf>
    <xf numFmtId="0" fontId="5" fillId="0" borderId="6" xfId="49" applyNumberFormat="1" applyFont="1" applyFill="1" applyBorder="1" applyAlignment="1" applyProtection="1">
      <alignment horizontal="center" vertical="center" wrapText="1" readingOrder="1"/>
    </xf>
    <xf numFmtId="0" fontId="5" fillId="0" borderId="1" xfId="49" applyNumberFormat="1" applyFont="1" applyFill="1" applyBorder="1" applyAlignment="1" applyProtection="1">
      <alignment horizontal="center" vertical="center" wrapText="1" readingOrder="1"/>
    </xf>
    <xf numFmtId="0" fontId="2" fillId="0" borderId="0" xfId="0" applyFont="1" applyFill="1" applyBorder="1" applyAlignment="1" applyProtection="1">
      <alignment vertical="center" wrapText="1"/>
    </xf>
    <xf numFmtId="0" fontId="1" fillId="0" borderId="0" xfId="0" applyFont="1" applyFill="1" applyBorder="1" applyAlignment="1" applyProtection="1">
      <alignment vertical="center" wrapText="1"/>
    </xf>
    <xf numFmtId="0" fontId="2" fillId="0" borderId="0" xfId="0" applyFont="1" applyFill="1" applyBorder="1" applyAlignment="1" applyProtection="1">
      <alignment horizontal="center" vertical="center" wrapText="1"/>
    </xf>
    <xf numFmtId="0" fontId="8" fillId="0" borderId="0" xfId="0" applyFont="1" applyFill="1" applyBorder="1" applyAlignment="1">
      <alignment vertical="center" wrapText="1"/>
    </xf>
    <xf numFmtId="0" fontId="9" fillId="0" borderId="0" xfId="55" applyFont="1" applyFill="1" applyBorder="1" applyAlignment="1">
      <alignment vertical="center" wrapText="1"/>
    </xf>
    <xf numFmtId="0" fontId="8" fillId="0" borderId="0" xfId="0" applyFont="1" applyFill="1" applyBorder="1" applyAlignment="1" applyProtection="1">
      <alignment horizontal="center" vertical="center" wrapText="1"/>
    </xf>
    <xf numFmtId="0" fontId="10" fillId="0" borderId="0" xfId="0" applyFont="1" applyFill="1" applyBorder="1" applyAlignment="1" applyProtection="1">
      <alignment vertical="center" wrapText="1"/>
    </xf>
    <xf numFmtId="0" fontId="11" fillId="0" borderId="0" xfId="52"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wrapText="1"/>
      <protection locked="0"/>
    </xf>
    <xf numFmtId="0" fontId="13" fillId="0" borderId="1" xfId="44" applyFont="1" applyFill="1" applyBorder="1" applyAlignment="1">
      <alignment horizontal="center" vertical="center" wrapText="1"/>
    </xf>
    <xf numFmtId="0" fontId="14" fillId="0" borderId="1" xfId="56"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xf>
    <xf numFmtId="177" fontId="15" fillId="0" borderId="1" xfId="44" applyNumberFormat="1" applyFont="1" applyFill="1" applyBorder="1" applyAlignment="1">
      <alignment horizontal="center" vertical="center" wrapText="1"/>
    </xf>
    <xf numFmtId="0" fontId="16" fillId="0" borderId="1" xfId="56" applyNumberFormat="1"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xf>
    <xf numFmtId="0" fontId="16" fillId="0" borderId="1"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7" fillId="0" borderId="0"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8" fillId="0" borderId="0" xfId="0" applyFont="1" applyFill="1" applyBorder="1" applyAlignment="1">
      <alignment horizontal="center" vertical="center" wrapText="1"/>
    </xf>
    <xf numFmtId="0" fontId="0" fillId="0" borderId="2" xfId="49" applyNumberFormat="1" applyFont="1" applyFill="1" applyBorder="1" applyAlignment="1" applyProtection="1">
      <alignment horizontal="left" vertical="center" wrapText="1"/>
    </xf>
    <xf numFmtId="0" fontId="0" fillId="0" borderId="5" xfId="49" applyNumberFormat="1" applyFont="1" applyFill="1" applyBorder="1" applyAlignment="1" applyProtection="1">
      <alignment horizontal="left" vertical="center" wrapText="1"/>
    </xf>
    <xf numFmtId="0" fontId="0" fillId="0" borderId="3" xfId="49" applyNumberFormat="1" applyFont="1" applyFill="1" applyBorder="1" applyAlignment="1" applyProtection="1">
      <alignment horizontal="left" vertical="center" wrapText="1"/>
    </xf>
    <xf numFmtId="0" fontId="18" fillId="0" borderId="0" xfId="49" applyNumberFormat="1" applyFont="1" applyFill="1" applyBorder="1" applyAlignment="1" applyProtection="1">
      <alignment horizontal="justify" vertical="center" wrapText="1"/>
    </xf>
    <xf numFmtId="0" fontId="5" fillId="0" borderId="1" xfId="53" applyNumberFormat="1" applyFont="1" applyFill="1" applyBorder="1" applyAlignment="1" applyProtection="1">
      <alignment horizontal="center" vertical="center" wrapText="1"/>
    </xf>
    <xf numFmtId="0" fontId="4" fillId="0" borderId="0" xfId="53" applyNumberFormat="1" applyFont="1" applyFill="1" applyBorder="1" applyAlignment="1" applyProtection="1">
      <alignment horizontal="center" vertical="center" wrapText="1"/>
    </xf>
    <xf numFmtId="0" fontId="5" fillId="0" borderId="4" xfId="53" applyNumberFormat="1" applyFont="1" applyFill="1" applyBorder="1" applyAlignment="1" applyProtection="1">
      <alignment horizontal="center" vertical="center" wrapText="1"/>
    </xf>
    <xf numFmtId="0" fontId="5" fillId="0" borderId="2" xfId="53" applyNumberFormat="1" applyFont="1" applyFill="1" applyBorder="1" applyAlignment="1" applyProtection="1">
      <alignment horizontal="left" vertical="center" wrapText="1"/>
    </xf>
    <xf numFmtId="0" fontId="5" fillId="0" borderId="3" xfId="53" applyNumberFormat="1" applyFont="1" applyFill="1" applyBorder="1" applyAlignment="1" applyProtection="1">
      <alignment horizontal="left" vertical="center" wrapText="1"/>
    </xf>
    <xf numFmtId="0" fontId="18" fillId="0" borderId="0" xfId="53" applyNumberFormat="1" applyFont="1" applyFill="1" applyBorder="1" applyAlignment="1" applyProtection="1">
      <alignment horizontal="center" vertical="center" wrapText="1"/>
    </xf>
    <xf numFmtId="0" fontId="5" fillId="0" borderId="6" xfId="53" applyNumberFormat="1" applyFont="1" applyFill="1" applyBorder="1" applyAlignment="1" applyProtection="1">
      <alignment horizontal="center" vertical="center" wrapText="1"/>
    </xf>
    <xf numFmtId="0" fontId="1" fillId="0" borderId="1" xfId="0" applyFont="1" applyFill="1" applyBorder="1" applyAlignment="1">
      <alignment horizontal="left" vertical="center"/>
    </xf>
    <xf numFmtId="0" fontId="19" fillId="0" borderId="0" xfId="53" applyNumberFormat="1" applyFont="1" applyFill="1" applyBorder="1" applyAlignment="1" applyProtection="1">
      <alignment horizontal="center" vertical="center" wrapText="1"/>
    </xf>
    <xf numFmtId="0" fontId="5" fillId="0" borderId="1" xfId="0" applyFont="1" applyFill="1" applyBorder="1" applyAlignment="1">
      <alignment horizontal="left" vertical="center"/>
    </xf>
    <xf numFmtId="0" fontId="5" fillId="0" borderId="1" xfId="53" applyNumberFormat="1" applyFont="1" applyFill="1" applyBorder="1" applyAlignment="1" applyProtection="1">
      <alignment horizontal="left" vertical="center" wrapText="1"/>
    </xf>
    <xf numFmtId="0" fontId="5" fillId="0" borderId="7" xfId="53" applyNumberFormat="1" applyFont="1" applyFill="1" applyBorder="1" applyAlignment="1" applyProtection="1">
      <alignment horizontal="center" vertical="center" wrapText="1"/>
    </xf>
    <xf numFmtId="0" fontId="5" fillId="0" borderId="7" xfId="49" applyNumberFormat="1" applyFont="1" applyFill="1" applyBorder="1" applyAlignment="1" applyProtection="1">
      <alignment horizontal="center" vertical="center" wrapText="1" readingOrder="1"/>
    </xf>
    <xf numFmtId="9" fontId="5" fillId="0" borderId="1" xfId="53" applyNumberFormat="1" applyFont="1" applyFill="1" applyBorder="1" applyAlignment="1" applyProtection="1">
      <alignment horizontal="center" vertical="center" wrapText="1"/>
    </xf>
    <xf numFmtId="0" fontId="5" fillId="0" borderId="1" xfId="49" applyNumberFormat="1" applyFont="1" applyFill="1" applyBorder="1" applyAlignment="1" applyProtection="1">
      <alignment vertical="center" wrapText="1" readingOrder="1"/>
    </xf>
    <xf numFmtId="9" fontId="18" fillId="0" borderId="0" xfId="53" applyNumberFormat="1" applyFont="1" applyFill="1" applyBorder="1" applyAlignment="1" applyProtection="1">
      <alignment horizontal="center" vertical="center" wrapText="1"/>
    </xf>
    <xf numFmtId="0" fontId="20" fillId="0" borderId="0" xfId="52" applyNumberFormat="1" applyFont="1" applyFill="1" applyAlignment="1">
      <alignment horizontal="center" vertical="center" wrapText="1"/>
    </xf>
    <xf numFmtId="0" fontId="21" fillId="0" borderId="0" xfId="52" applyNumberFormat="1" applyFont="1" applyFill="1" applyAlignment="1">
      <alignment horizontal="center" vertical="center" wrapText="1"/>
    </xf>
    <xf numFmtId="0" fontId="22" fillId="0" borderId="0" xfId="0" applyFont="1" applyFill="1" applyBorder="1" applyAlignment="1">
      <alignment horizontal="center" vertical="center"/>
    </xf>
    <xf numFmtId="176" fontId="21" fillId="0" borderId="0" xfId="0" applyNumberFormat="1" applyFont="1" applyFill="1" applyBorder="1" applyAlignment="1">
      <alignment horizontal="center" vertical="center"/>
    </xf>
    <xf numFmtId="176" fontId="21" fillId="0" borderId="0" xfId="0" applyNumberFormat="1" applyFont="1" applyFill="1" applyBorder="1" applyAlignment="1">
      <alignment horizontal="center" vertical="center" wrapText="1"/>
    </xf>
    <xf numFmtId="0" fontId="1" fillId="0" borderId="0" xfId="52" applyNumberFormat="1" applyFont="1" applyFill="1" applyBorder="1" applyAlignment="1">
      <alignment horizontal="left" vertical="center" wrapText="1"/>
    </xf>
    <xf numFmtId="0" fontId="1" fillId="0" borderId="0" xfId="52" applyNumberFormat="1" applyFont="1" applyFill="1" applyBorder="1" applyAlignment="1">
      <alignment horizontal="center" vertical="center" wrapText="1"/>
    </xf>
    <xf numFmtId="0" fontId="1" fillId="0" borderId="0" xfId="52" applyNumberFormat="1" applyFont="1" applyFill="1" applyAlignment="1">
      <alignment horizontal="center" vertical="center" wrapText="1"/>
    </xf>
    <xf numFmtId="0" fontId="9" fillId="0" borderId="0" xfId="52" applyNumberFormat="1" applyFont="1" applyFill="1" applyBorder="1" applyAlignment="1">
      <alignment horizontal="left" vertical="center" wrapText="1"/>
    </xf>
    <xf numFmtId="0" fontId="23" fillId="0" borderId="0" xfId="52" applyNumberFormat="1" applyFont="1" applyFill="1" applyBorder="1" applyAlignment="1">
      <alignment horizontal="left" vertical="center" wrapText="1"/>
    </xf>
    <xf numFmtId="0" fontId="24" fillId="0" borderId="0" xfId="52" applyNumberFormat="1" applyFont="1" applyFill="1" applyAlignment="1" applyProtection="1">
      <alignment horizontal="center" vertical="center" wrapText="1"/>
      <protection locked="0"/>
    </xf>
    <xf numFmtId="0" fontId="21" fillId="0" borderId="0" xfId="52" applyNumberFormat="1" applyFont="1" applyFill="1" applyAlignment="1" applyProtection="1">
      <alignment horizontal="center" vertical="center" wrapText="1"/>
      <protection locked="0"/>
    </xf>
    <xf numFmtId="0" fontId="21" fillId="0" borderId="0" xfId="52" applyNumberFormat="1" applyFont="1" applyFill="1" applyAlignment="1" applyProtection="1">
      <alignment horizontal="right" vertical="center" wrapText="1"/>
      <protection locked="0"/>
    </xf>
    <xf numFmtId="176" fontId="21" fillId="0" borderId="1" xfId="52" applyNumberFormat="1" applyFont="1" applyFill="1" applyBorder="1" applyAlignment="1" applyProtection="1">
      <alignment horizontal="center" vertical="center" wrapText="1"/>
      <protection locked="0"/>
    </xf>
    <xf numFmtId="176" fontId="21" fillId="0" borderId="1" xfId="0" applyNumberFormat="1" applyFont="1" applyFill="1" applyBorder="1" applyAlignment="1">
      <alignment horizontal="center" vertical="center"/>
    </xf>
    <xf numFmtId="176" fontId="25" fillId="0" borderId="1" xfId="56" applyNumberFormat="1" applyFont="1" applyFill="1" applyBorder="1" applyAlignment="1" applyProtection="1">
      <alignment horizontal="center" vertical="center" wrapText="1"/>
      <protection locked="0"/>
    </xf>
    <xf numFmtId="176" fontId="21" fillId="0" borderId="1" xfId="0" applyNumberFormat="1" applyFont="1" applyFill="1" applyBorder="1" applyAlignment="1">
      <alignment horizontal="center" vertical="center" wrapText="1"/>
    </xf>
    <xf numFmtId="176" fontId="21" fillId="0" borderId="1" xfId="56" applyNumberFormat="1" applyFont="1" applyFill="1" applyBorder="1" applyAlignment="1" applyProtection="1">
      <alignment horizontal="center" vertical="center" wrapText="1"/>
      <protection locked="0"/>
    </xf>
    <xf numFmtId="176" fontId="21" fillId="0" borderId="1" xfId="0" applyNumberFormat="1" applyFont="1" applyFill="1" applyBorder="1" applyAlignment="1">
      <alignment horizontal="center" vertical="center" wrapText="1" shrinkToFit="1"/>
    </xf>
    <xf numFmtId="0" fontId="24" fillId="0" borderId="0" xfId="52" applyNumberFormat="1" applyFont="1" applyFill="1" applyAlignment="1" applyProtection="1">
      <alignment vertical="center" wrapText="1"/>
      <protection locked="0"/>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常规 10 2" xfId="49"/>
    <cellStyle name="常规 2 10" xfId="50"/>
    <cellStyle name="60% - 强调文字颜色 6" xfId="51" builtinId="52"/>
    <cellStyle name="常规 2" xfId="52"/>
    <cellStyle name="常规 2 10 2" xfId="53"/>
    <cellStyle name="常规 2 4" xfId="54"/>
    <cellStyle name="常规 3" xfId="55"/>
    <cellStyle name="常规_直99_2005年一般性转移支付基础测算数据"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
  <sheetViews>
    <sheetView showZeros="0" workbookViewId="0">
      <selection activeCell="M12" sqref="M12"/>
    </sheetView>
  </sheetViews>
  <sheetFormatPr defaultColWidth="9" defaultRowHeight="15" customHeight="1"/>
  <cols>
    <col min="1" max="1" width="24.625" style="86" customWidth="1"/>
    <col min="2" max="2" width="15.625" style="86" customWidth="1"/>
    <col min="3" max="4" width="15.625" style="87" customWidth="1"/>
    <col min="5" max="7" width="15.625" style="88" customWidth="1"/>
    <col min="8" max="8" width="10.625" style="88" customWidth="1"/>
    <col min="9" max="9" width="16.625" style="88" customWidth="1"/>
    <col min="10" max="16384" width="9" style="88"/>
  </cols>
  <sheetData>
    <row r="1" ht="20.1" customHeight="1" spans="1:2">
      <c r="A1" s="89" t="s">
        <v>0</v>
      </c>
      <c r="B1" s="90"/>
    </row>
    <row r="2" s="81" customFormat="1" ht="35.1" customHeight="1" spans="1:9">
      <c r="A2" s="91" t="s">
        <v>1</v>
      </c>
      <c r="B2" s="91"/>
      <c r="C2" s="91"/>
      <c r="D2" s="91"/>
      <c r="E2" s="91"/>
      <c r="F2" s="91"/>
      <c r="G2" s="91"/>
      <c r="H2" s="91"/>
      <c r="I2" s="100"/>
    </row>
    <row r="3" s="82" customFormat="1" ht="24.95" customHeight="1" spans="1:7">
      <c r="A3" s="92"/>
      <c r="B3" s="92"/>
      <c r="C3" s="92"/>
      <c r="D3" s="92"/>
      <c r="E3" s="92"/>
      <c r="F3" s="93" t="s">
        <v>2</v>
      </c>
      <c r="G3" s="93"/>
    </row>
    <row r="4" s="83" customFormat="1" ht="35.1" customHeight="1" spans="1:8">
      <c r="A4" s="94" t="s">
        <v>3</v>
      </c>
      <c r="B4" s="94" t="s">
        <v>4</v>
      </c>
      <c r="C4" s="94" t="s">
        <v>5</v>
      </c>
      <c r="D4" s="94" t="s">
        <v>6</v>
      </c>
      <c r="E4" s="94"/>
      <c r="F4" s="94"/>
      <c r="G4" s="94"/>
      <c r="H4" s="95" t="s">
        <v>7</v>
      </c>
    </row>
    <row r="5" s="84" customFormat="1" ht="24.95" customHeight="1" spans="1:8">
      <c r="A5" s="94"/>
      <c r="B5" s="94" t="s">
        <v>8</v>
      </c>
      <c r="C5" s="94" t="s">
        <v>9</v>
      </c>
      <c r="D5" s="94" t="s">
        <v>10</v>
      </c>
      <c r="E5" s="95" t="s">
        <v>11</v>
      </c>
      <c r="F5" s="95"/>
      <c r="G5" s="95"/>
      <c r="H5" s="95"/>
    </row>
    <row r="6" s="85" customFormat="1" ht="24.95" customHeight="1" spans="1:8">
      <c r="A6" s="94"/>
      <c r="B6" s="94" t="s">
        <v>12</v>
      </c>
      <c r="C6" s="94" t="s">
        <v>12</v>
      </c>
      <c r="D6" s="94" t="s">
        <v>12</v>
      </c>
      <c r="E6" s="95" t="s">
        <v>12</v>
      </c>
      <c r="F6" s="95"/>
      <c r="G6" s="95"/>
      <c r="H6" s="95"/>
    </row>
    <row r="7" s="85" customFormat="1" ht="45" customHeight="1" spans="1:8">
      <c r="A7" s="94"/>
      <c r="B7" s="94" t="s">
        <v>13</v>
      </c>
      <c r="C7" s="94" t="s">
        <v>14</v>
      </c>
      <c r="D7" s="94" t="s">
        <v>15</v>
      </c>
      <c r="E7" s="94" t="s">
        <v>16</v>
      </c>
      <c r="F7" s="94" t="s">
        <v>17</v>
      </c>
      <c r="G7" s="94" t="s">
        <v>18</v>
      </c>
      <c r="H7" s="95"/>
    </row>
    <row r="8" s="85" customFormat="1" ht="24.95" customHeight="1" spans="1:8">
      <c r="A8" s="96" t="s">
        <v>19</v>
      </c>
      <c r="B8" s="96">
        <f t="shared" ref="B8:G8" si="0">B9+B12+B16</f>
        <v>-70</v>
      </c>
      <c r="C8" s="96">
        <f t="shared" si="0"/>
        <v>558</v>
      </c>
      <c r="D8" s="96">
        <f t="shared" si="0"/>
        <v>-124</v>
      </c>
      <c r="E8" s="96">
        <f t="shared" si="0"/>
        <v>163</v>
      </c>
      <c r="F8" s="96">
        <f t="shared" si="0"/>
        <v>77</v>
      </c>
      <c r="G8" s="96">
        <f t="shared" si="0"/>
        <v>86</v>
      </c>
      <c r="H8" s="97"/>
    </row>
    <row r="9" s="85" customFormat="1" ht="24.95" customHeight="1" spans="1:8">
      <c r="A9" s="96" t="s">
        <v>20</v>
      </c>
      <c r="B9" s="96">
        <f t="shared" ref="B9:G9" si="1">B10+B11</f>
        <v>-40</v>
      </c>
      <c r="C9" s="96">
        <f t="shared" si="1"/>
        <v>0</v>
      </c>
      <c r="D9" s="96">
        <f t="shared" si="1"/>
        <v>0</v>
      </c>
      <c r="E9" s="96">
        <f t="shared" si="1"/>
        <v>86</v>
      </c>
      <c r="F9" s="96">
        <f t="shared" si="1"/>
        <v>0</v>
      </c>
      <c r="G9" s="96">
        <f t="shared" si="1"/>
        <v>86</v>
      </c>
      <c r="H9" s="97"/>
    </row>
    <row r="10" s="85" customFormat="1" ht="24.95" customHeight="1" spans="1:8">
      <c r="A10" s="98" t="s">
        <v>21</v>
      </c>
      <c r="B10" s="98">
        <v>-40</v>
      </c>
      <c r="C10" s="98"/>
      <c r="D10" s="98">
        <v>0</v>
      </c>
      <c r="E10" s="96">
        <f>F10+G10</f>
        <v>0</v>
      </c>
      <c r="F10" s="99"/>
      <c r="G10" s="97"/>
      <c r="H10" s="97"/>
    </row>
    <row r="11" s="85" customFormat="1" ht="24.95" customHeight="1" spans="1:8">
      <c r="A11" s="98" t="s">
        <v>22</v>
      </c>
      <c r="B11" s="98"/>
      <c r="C11" s="98"/>
      <c r="D11" s="98">
        <v>0</v>
      </c>
      <c r="E11" s="96">
        <f>F11+G11</f>
        <v>86</v>
      </c>
      <c r="F11" s="99">
        <v>0</v>
      </c>
      <c r="G11" s="97">
        <v>86</v>
      </c>
      <c r="H11" s="97"/>
    </row>
    <row r="12" s="85" customFormat="1" ht="24.95" customHeight="1" spans="1:8">
      <c r="A12" s="96" t="s">
        <v>23</v>
      </c>
      <c r="B12" s="96">
        <f t="shared" ref="B12:D12" si="2">SUM(B13:B15)</f>
        <v>0</v>
      </c>
      <c r="C12" s="96">
        <f t="shared" si="2"/>
        <v>0</v>
      </c>
      <c r="D12" s="96">
        <f t="shared" si="2"/>
        <v>-51</v>
      </c>
      <c r="E12" s="96">
        <f t="shared" ref="E12:G12" si="3">SUM(E13:E15)</f>
        <v>35</v>
      </c>
      <c r="F12" s="96">
        <f t="shared" si="3"/>
        <v>35</v>
      </c>
      <c r="G12" s="96">
        <f t="shared" si="3"/>
        <v>0</v>
      </c>
      <c r="H12" s="97"/>
    </row>
    <row r="13" s="85" customFormat="1" ht="24.95" customHeight="1" spans="1:8">
      <c r="A13" s="97" t="s">
        <v>24</v>
      </c>
      <c r="B13" s="98"/>
      <c r="C13" s="98"/>
      <c r="D13" s="98">
        <v>-24</v>
      </c>
      <c r="E13" s="96">
        <f>F13+G13</f>
        <v>19.4</v>
      </c>
      <c r="F13" s="99">
        <v>19.4</v>
      </c>
      <c r="G13" s="97"/>
      <c r="H13" s="97"/>
    </row>
    <row r="14" s="85" customFormat="1" ht="24.95" customHeight="1" spans="1:8">
      <c r="A14" s="97" t="s">
        <v>25</v>
      </c>
      <c r="B14" s="98"/>
      <c r="C14" s="98"/>
      <c r="D14" s="98">
        <v>-3</v>
      </c>
      <c r="E14" s="96">
        <f t="shared" ref="E14:E15" si="4">F14+G14</f>
        <v>1.6</v>
      </c>
      <c r="F14" s="99">
        <v>1.6</v>
      </c>
      <c r="G14" s="97"/>
      <c r="H14" s="97"/>
    </row>
    <row r="15" s="85" customFormat="1" ht="24.95" customHeight="1" spans="1:8">
      <c r="A15" s="97" t="s">
        <v>26</v>
      </c>
      <c r="B15" s="98"/>
      <c r="C15" s="98"/>
      <c r="D15" s="98">
        <v>-24</v>
      </c>
      <c r="E15" s="96">
        <f t="shared" si="4"/>
        <v>14</v>
      </c>
      <c r="F15" s="99">
        <v>14</v>
      </c>
      <c r="G15" s="97"/>
      <c r="H15" s="97"/>
    </row>
    <row r="16" s="85" customFormat="1" ht="24.95" customHeight="1" spans="1:8">
      <c r="A16" s="96" t="s">
        <v>27</v>
      </c>
      <c r="B16" s="96">
        <f t="shared" ref="B16:G16" si="5">B17</f>
        <v>-30</v>
      </c>
      <c r="C16" s="96">
        <f t="shared" si="5"/>
        <v>558</v>
      </c>
      <c r="D16" s="96">
        <f t="shared" si="5"/>
        <v>-73</v>
      </c>
      <c r="E16" s="96">
        <f t="shared" si="5"/>
        <v>42</v>
      </c>
      <c r="F16" s="96">
        <f t="shared" si="5"/>
        <v>42</v>
      </c>
      <c r="G16" s="96">
        <f t="shared" si="5"/>
        <v>0</v>
      </c>
      <c r="H16" s="97"/>
    </row>
    <row r="17" s="85" customFormat="1" ht="24.95" customHeight="1" spans="1:8">
      <c r="A17" s="97" t="s">
        <v>28</v>
      </c>
      <c r="B17" s="98">
        <v>-30</v>
      </c>
      <c r="C17" s="98">
        <v>558</v>
      </c>
      <c r="D17" s="98">
        <v>-73</v>
      </c>
      <c r="E17" s="96">
        <f>F17+G17</f>
        <v>42</v>
      </c>
      <c r="F17" s="99">
        <v>42</v>
      </c>
      <c r="G17" s="97"/>
      <c r="H17" s="97"/>
    </row>
  </sheetData>
  <mergeCells count="7">
    <mergeCell ref="A2:H2"/>
    <mergeCell ref="F3:G3"/>
    <mergeCell ref="D4:G4"/>
    <mergeCell ref="E5:G5"/>
    <mergeCell ref="E6:G6"/>
    <mergeCell ref="A4:A7"/>
    <mergeCell ref="H4:H7"/>
  </mergeCells>
  <printOptions horizontalCentered="1"/>
  <pageMargins left="0" right="0" top="0.590277777777778" bottom="0.511805555555556" header="0" footer="0.354166666666667"/>
  <pageSetup paperSize="9" firstPageNumber="5" fitToHeight="0" orientation="landscape" useFirstPageNumber="1" horizontalDpi="600"/>
  <headerFooter>
    <oddFooter>&amp;R- &amp;P -</oddFooter>
    <evenFooter>&amp;R&amp;"+"&amp;14—&amp;P—</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8"/>
  <sheetViews>
    <sheetView tabSelected="1" workbookViewId="0">
      <selection activeCell="M12" sqref="M12"/>
    </sheetView>
  </sheetViews>
  <sheetFormatPr defaultColWidth="9" defaultRowHeight="13.5" outlineLevelCol="6"/>
  <cols>
    <col min="1" max="3" width="12.625" customWidth="1"/>
    <col min="4" max="6" width="15.625" customWidth="1"/>
    <col min="7" max="7" width="27.875" customWidth="1"/>
  </cols>
  <sheetData>
    <row r="1" ht="20.1" customHeight="1" spans="1:7">
      <c r="A1" s="3" t="s">
        <v>29</v>
      </c>
      <c r="B1" s="3"/>
      <c r="C1" s="3"/>
      <c r="D1" s="4"/>
      <c r="E1" s="4"/>
      <c r="F1" s="4"/>
      <c r="G1" s="4"/>
    </row>
    <row r="2" ht="60" customHeight="1" spans="1:7">
      <c r="A2" s="6" t="s">
        <v>30</v>
      </c>
      <c r="B2" s="6"/>
      <c r="C2" s="6"/>
      <c r="D2" s="6"/>
      <c r="E2" s="6"/>
      <c r="F2" s="6"/>
      <c r="G2" s="56"/>
    </row>
    <row r="3" ht="30" customHeight="1" spans="1:7">
      <c r="A3" s="11" t="s">
        <v>31</v>
      </c>
      <c r="B3" s="11"/>
      <c r="C3" s="11" t="s">
        <v>32</v>
      </c>
      <c r="D3" s="57"/>
      <c r="E3" s="57"/>
      <c r="F3" s="57"/>
      <c r="G3" s="58"/>
    </row>
    <row r="4" ht="30" customHeight="1" spans="1:7">
      <c r="A4" s="11" t="s">
        <v>33</v>
      </c>
      <c r="B4" s="11"/>
      <c r="C4" s="11" t="s">
        <v>34</v>
      </c>
      <c r="D4" s="11"/>
      <c r="E4" s="11"/>
      <c r="F4" s="11"/>
      <c r="G4" s="58"/>
    </row>
    <row r="5" ht="30" customHeight="1" spans="1:7">
      <c r="A5" s="11" t="s">
        <v>35</v>
      </c>
      <c r="B5" s="11"/>
      <c r="C5" s="11" t="s">
        <v>36</v>
      </c>
      <c r="D5" s="11"/>
      <c r="E5" s="11" t="s">
        <v>37</v>
      </c>
      <c r="F5" s="11" t="s">
        <v>38</v>
      </c>
      <c r="G5" s="58"/>
    </row>
    <row r="6" ht="30" customHeight="1" spans="1:7">
      <c r="A6" s="11" t="s">
        <v>39</v>
      </c>
      <c r="B6" s="59" t="s">
        <v>40</v>
      </c>
      <c r="C6" s="59"/>
      <c r="D6" s="59"/>
      <c r="E6" s="11">
        <v>1132.1</v>
      </c>
      <c r="F6" s="11"/>
      <c r="G6" s="60"/>
    </row>
    <row r="7" ht="30" customHeight="1" spans="1:7">
      <c r="A7" s="11"/>
      <c r="B7" s="59" t="s">
        <v>41</v>
      </c>
      <c r="C7" s="59"/>
      <c r="D7" s="59"/>
      <c r="E7" s="11">
        <v>1132.1</v>
      </c>
      <c r="F7" s="11"/>
      <c r="G7" s="60"/>
    </row>
    <row r="8" ht="30" customHeight="1" spans="1:7">
      <c r="A8" s="11"/>
      <c r="B8" s="59" t="s">
        <v>42</v>
      </c>
      <c r="C8" s="59"/>
      <c r="D8" s="59"/>
      <c r="E8" s="11"/>
      <c r="F8" s="11"/>
      <c r="G8" s="60"/>
    </row>
    <row r="9" ht="99.95" customHeight="1" spans="1:7">
      <c r="A9" s="20" t="s">
        <v>43</v>
      </c>
      <c r="B9" s="61" t="s">
        <v>44</v>
      </c>
      <c r="C9" s="62"/>
      <c r="D9" s="62"/>
      <c r="E9" s="62"/>
      <c r="F9" s="63"/>
      <c r="G9" s="64"/>
    </row>
    <row r="10" ht="30" customHeight="1" spans="1:7">
      <c r="A10" s="22" t="s">
        <v>45</v>
      </c>
      <c r="B10" s="65" t="s">
        <v>46</v>
      </c>
      <c r="C10" s="65" t="s">
        <v>47</v>
      </c>
      <c r="D10" s="65" t="s">
        <v>48</v>
      </c>
      <c r="E10" s="65"/>
      <c r="F10" s="65" t="s">
        <v>49</v>
      </c>
      <c r="G10" s="66"/>
    </row>
    <row r="11" ht="30" customHeight="1" spans="1:7">
      <c r="A11" s="22"/>
      <c r="B11" s="36" t="s">
        <v>50</v>
      </c>
      <c r="C11" s="67" t="s">
        <v>51</v>
      </c>
      <c r="D11" s="68" t="s">
        <v>52</v>
      </c>
      <c r="E11" s="69"/>
      <c r="F11" s="57" t="s">
        <v>53</v>
      </c>
      <c r="G11" s="70"/>
    </row>
    <row r="12" ht="30" customHeight="1" spans="1:7">
      <c r="A12" s="22"/>
      <c r="B12" s="37"/>
      <c r="C12" s="71"/>
      <c r="D12" s="72" t="s">
        <v>54</v>
      </c>
      <c r="E12" s="72"/>
      <c r="F12" s="57" t="s">
        <v>55</v>
      </c>
      <c r="G12" s="73"/>
    </row>
    <row r="13" ht="30" customHeight="1" spans="1:7">
      <c r="A13" s="22"/>
      <c r="B13" s="37"/>
      <c r="C13" s="71"/>
      <c r="D13" s="74" t="s">
        <v>56</v>
      </c>
      <c r="E13" s="74"/>
      <c r="F13" s="57" t="s">
        <v>57</v>
      </c>
      <c r="G13" s="60"/>
    </row>
    <row r="14" ht="30" customHeight="1" spans="1:7">
      <c r="A14" s="22"/>
      <c r="B14" s="37"/>
      <c r="C14" s="71"/>
      <c r="D14" s="75" t="s">
        <v>58</v>
      </c>
      <c r="E14" s="75"/>
      <c r="F14" s="65" t="s">
        <v>59</v>
      </c>
      <c r="G14" s="70"/>
    </row>
    <row r="15" ht="30" customHeight="1" spans="1:7">
      <c r="A15" s="22"/>
      <c r="B15" s="37"/>
      <c r="C15" s="76"/>
      <c r="D15" s="75" t="s">
        <v>60</v>
      </c>
      <c r="E15" s="75"/>
      <c r="F15" s="65" t="s">
        <v>61</v>
      </c>
      <c r="G15" s="70"/>
    </row>
    <row r="16" ht="30" customHeight="1" spans="1:7">
      <c r="A16" s="22"/>
      <c r="B16" s="77"/>
      <c r="C16" s="76" t="s">
        <v>62</v>
      </c>
      <c r="D16" s="68" t="s">
        <v>63</v>
      </c>
      <c r="E16" s="69"/>
      <c r="F16" s="78" t="s">
        <v>64</v>
      </c>
      <c r="G16" s="70"/>
    </row>
    <row r="17" ht="45" customHeight="1" spans="1:7">
      <c r="A17" s="22"/>
      <c r="B17" s="38" t="s">
        <v>65</v>
      </c>
      <c r="C17" s="65" t="s">
        <v>66</v>
      </c>
      <c r="D17" s="75" t="s">
        <v>67</v>
      </c>
      <c r="E17" s="75"/>
      <c r="F17" s="65" t="s">
        <v>68</v>
      </c>
      <c r="G17" s="70"/>
    </row>
    <row r="18" ht="30" customHeight="1" spans="1:7">
      <c r="A18" s="22"/>
      <c r="B18" s="79" t="s">
        <v>69</v>
      </c>
      <c r="C18" s="65" t="s">
        <v>70</v>
      </c>
      <c r="D18" s="75" t="s">
        <v>71</v>
      </c>
      <c r="E18" s="75"/>
      <c r="F18" s="78" t="s">
        <v>64</v>
      </c>
      <c r="G18" s="80"/>
    </row>
  </sheetData>
  <mergeCells count="28">
    <mergeCell ref="A1:C1"/>
    <mergeCell ref="A2:F2"/>
    <mergeCell ref="A3:B3"/>
    <mergeCell ref="C3:F3"/>
    <mergeCell ref="A4:B4"/>
    <mergeCell ref="C4:F4"/>
    <mergeCell ref="A5:B5"/>
    <mergeCell ref="C5:D5"/>
    <mergeCell ref="B6:D6"/>
    <mergeCell ref="E6:F6"/>
    <mergeCell ref="B7:D7"/>
    <mergeCell ref="E7:F7"/>
    <mergeCell ref="B8:D8"/>
    <mergeCell ref="E8:F8"/>
    <mergeCell ref="B9:F9"/>
    <mergeCell ref="D10:E10"/>
    <mergeCell ref="D11:E11"/>
    <mergeCell ref="D12:E12"/>
    <mergeCell ref="D13:E13"/>
    <mergeCell ref="D14:E14"/>
    <mergeCell ref="D15:E15"/>
    <mergeCell ref="D16:E16"/>
    <mergeCell ref="D17:E17"/>
    <mergeCell ref="D18:E18"/>
    <mergeCell ref="A6:A8"/>
    <mergeCell ref="A10:A18"/>
    <mergeCell ref="B11:B16"/>
    <mergeCell ref="C11:C15"/>
  </mergeCells>
  <printOptions horizontalCentered="1"/>
  <pageMargins left="0.747916666666667" right="0.747916666666667" top="0.984027777777778" bottom="0.984027777777778" header="0.511805555555556" footer="0.511805555555556"/>
  <pageSetup paperSize="9" firstPageNumber="6" fitToHeight="0" orientation="portrait" useFirstPageNumber="1" horizontalDpi="600"/>
  <headerFooter>
    <oddFooter>&amp;L-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workbookViewId="0">
      <selection activeCell="A6" sqref="$A6:$XFD15"/>
    </sheetView>
  </sheetViews>
  <sheetFormatPr defaultColWidth="10" defaultRowHeight="14.25" outlineLevelCol="5"/>
  <cols>
    <col min="1" max="1" width="22.8833333333333" style="39" customWidth="1"/>
    <col min="2" max="2" width="11.725" style="41" customWidth="1"/>
    <col min="3" max="4" width="12.625" style="39" customWidth="1"/>
    <col min="5" max="5" width="14.2416666666667" style="39" customWidth="1"/>
    <col min="6" max="6" width="12.625" style="39" customWidth="1"/>
    <col min="7" max="221" width="10" style="39"/>
    <col min="222" max="16384" width="10" style="42"/>
  </cols>
  <sheetData>
    <row r="1" s="39" customFormat="1" ht="20.1" customHeight="1" spans="1:6">
      <c r="A1" s="43" t="s">
        <v>72</v>
      </c>
      <c r="B1" s="44"/>
      <c r="C1" s="45"/>
      <c r="D1" s="45"/>
      <c r="E1" s="45"/>
      <c r="F1" s="45"/>
    </row>
    <row r="2" s="39" customFormat="1" ht="60" customHeight="1" spans="1:6">
      <c r="A2" s="46" t="s">
        <v>73</v>
      </c>
      <c r="B2" s="46"/>
      <c r="C2" s="46"/>
      <c r="D2" s="46"/>
      <c r="E2" s="46"/>
      <c r="F2" s="46"/>
    </row>
    <row r="3" s="40" customFormat="1" ht="18" customHeight="1" spans="1:6">
      <c r="A3" s="47" t="s">
        <v>3</v>
      </c>
      <c r="B3" s="48" t="s">
        <v>50</v>
      </c>
      <c r="C3" s="48"/>
      <c r="D3" s="48"/>
      <c r="E3" s="48"/>
      <c r="F3" s="48"/>
    </row>
    <row r="4" s="40" customFormat="1" ht="18" customHeight="1" spans="1:6">
      <c r="A4" s="47"/>
      <c r="B4" s="48" t="s">
        <v>51</v>
      </c>
      <c r="C4" s="48"/>
      <c r="D4" s="48"/>
      <c r="E4" s="48"/>
      <c r="F4" s="48"/>
    </row>
    <row r="5" s="40" customFormat="1" ht="67.5" customHeight="1" spans="1:6">
      <c r="A5" s="47"/>
      <c r="B5" s="48" t="s">
        <v>74</v>
      </c>
      <c r="C5" s="48" t="s">
        <v>75</v>
      </c>
      <c r="D5" s="48" t="s">
        <v>76</v>
      </c>
      <c r="E5" s="48" t="s">
        <v>77</v>
      </c>
      <c r="F5" s="48" t="s">
        <v>78</v>
      </c>
    </row>
    <row r="6" s="40" customFormat="1" ht="23" customHeight="1" spans="1:6">
      <c r="A6" s="49" t="s">
        <v>19</v>
      </c>
      <c r="B6" s="50">
        <f t="shared" ref="B6:F6" si="0">SUM(B7:B15)</f>
        <v>358</v>
      </c>
      <c r="C6" s="50">
        <f t="shared" si="0"/>
        <v>20127</v>
      </c>
      <c r="D6" s="51">
        <f>D7+D8+D10+D11+D12+D13+D14+D15</f>
        <v>60</v>
      </c>
      <c r="E6" s="51">
        <f t="shared" si="0"/>
        <v>301</v>
      </c>
      <c r="F6" s="51">
        <f t="shared" si="0"/>
        <v>6</v>
      </c>
    </row>
    <row r="7" s="40" customFormat="1" ht="23" customHeight="1" spans="1:6">
      <c r="A7" s="52" t="s">
        <v>79</v>
      </c>
      <c r="B7" s="50">
        <v>358</v>
      </c>
      <c r="C7" s="50">
        <v>0</v>
      </c>
      <c r="D7" s="50"/>
      <c r="E7" s="53">
        <v>0</v>
      </c>
      <c r="F7" s="53">
        <v>4</v>
      </c>
    </row>
    <row r="8" s="40" customFormat="1" ht="23" customHeight="1" spans="1:6">
      <c r="A8" s="54" t="s">
        <v>24</v>
      </c>
      <c r="B8" s="50"/>
      <c r="C8" s="50">
        <v>1794</v>
      </c>
      <c r="D8" s="53" t="s">
        <v>80</v>
      </c>
      <c r="E8" s="55">
        <v>13</v>
      </c>
      <c r="F8" s="53">
        <v>1</v>
      </c>
    </row>
    <row r="9" s="40" customFormat="1" ht="23" customHeight="1" spans="1:6">
      <c r="A9" s="54" t="s">
        <v>25</v>
      </c>
      <c r="B9" s="50"/>
      <c r="C9" s="50">
        <v>149</v>
      </c>
      <c r="D9" s="53"/>
      <c r="E9" s="55">
        <v>1</v>
      </c>
      <c r="F9" s="53"/>
    </row>
    <row r="10" s="40" customFormat="1" ht="23" customHeight="1" spans="1:6">
      <c r="A10" s="54" t="s">
        <v>26</v>
      </c>
      <c r="B10" s="50"/>
      <c r="C10" s="50">
        <v>1300</v>
      </c>
      <c r="D10" s="53" t="s">
        <v>80</v>
      </c>
      <c r="E10" s="53">
        <v>28</v>
      </c>
      <c r="F10" s="53"/>
    </row>
    <row r="11" s="40" customFormat="1" ht="23" customHeight="1" spans="1:6">
      <c r="A11" s="54" t="s">
        <v>81</v>
      </c>
      <c r="B11" s="50"/>
      <c r="C11" s="50">
        <v>3312</v>
      </c>
      <c r="D11" s="53" t="s">
        <v>82</v>
      </c>
      <c r="E11" s="53">
        <v>61</v>
      </c>
      <c r="F11" s="53"/>
    </row>
    <row r="12" s="40" customFormat="1" ht="23" customHeight="1" spans="1:6">
      <c r="A12" s="54" t="s">
        <v>83</v>
      </c>
      <c r="B12" s="50"/>
      <c r="C12" s="50">
        <v>3429</v>
      </c>
      <c r="D12" s="53" t="s">
        <v>84</v>
      </c>
      <c r="E12" s="53">
        <v>21</v>
      </c>
      <c r="F12" s="53">
        <v>1</v>
      </c>
    </row>
    <row r="13" s="40" customFormat="1" ht="23" customHeight="1" spans="1:6">
      <c r="A13" s="54" t="s">
        <v>85</v>
      </c>
      <c r="B13" s="50"/>
      <c r="C13" s="50">
        <v>2678</v>
      </c>
      <c r="D13" s="53" t="s">
        <v>82</v>
      </c>
      <c r="E13" s="53">
        <v>90</v>
      </c>
      <c r="F13" s="53"/>
    </row>
    <row r="14" s="40" customFormat="1" ht="23" customHeight="1" spans="1:6">
      <c r="A14" s="54" t="s">
        <v>28</v>
      </c>
      <c r="B14" s="50"/>
      <c r="C14" s="50">
        <v>3782</v>
      </c>
      <c r="D14" s="53" t="s">
        <v>84</v>
      </c>
      <c r="E14" s="53">
        <v>62</v>
      </c>
      <c r="F14" s="53"/>
    </row>
    <row r="15" s="40" customFormat="1" ht="23" customHeight="1" spans="1:6">
      <c r="A15" s="54" t="s">
        <v>86</v>
      </c>
      <c r="B15" s="50"/>
      <c r="C15" s="50">
        <v>3683</v>
      </c>
      <c r="D15" s="53" t="s">
        <v>87</v>
      </c>
      <c r="E15" s="53">
        <v>25</v>
      </c>
      <c r="F15" s="53"/>
    </row>
  </sheetData>
  <mergeCells count="4">
    <mergeCell ref="A2:F2"/>
    <mergeCell ref="B3:F3"/>
    <mergeCell ref="B4:F4"/>
    <mergeCell ref="A3:A5"/>
  </mergeCells>
  <printOptions horizontalCentered="1"/>
  <pageMargins left="0.747916666666667" right="0.747916666666667" top="0.786805555555556" bottom="0.786805555555556" header="0.511805555555556" footer="0.511805555555556"/>
  <pageSetup paperSize="9" firstPageNumber="7" fitToHeight="0" orientation="portrait" useFirstPageNumber="1" horizontalDpi="600"/>
  <headerFooter>
    <oddFooter>&amp;R- &amp;P -</oddFooter>
    <evenFooter>&amp;R—&amp;P—</even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0"/>
  <sheetViews>
    <sheetView workbookViewId="0">
      <selection activeCell="J10" sqref="J10"/>
    </sheetView>
  </sheetViews>
  <sheetFormatPr defaultColWidth="9" defaultRowHeight="14.25"/>
  <cols>
    <col min="1" max="3" width="12.625" style="2" customWidth="1"/>
    <col min="4" max="6" width="15.625" style="2" customWidth="1"/>
    <col min="7" max="16384" width="9" style="2"/>
  </cols>
  <sheetData>
    <row r="1" ht="20.1" customHeight="1" spans="1:256">
      <c r="A1" s="3" t="s">
        <v>88</v>
      </c>
      <c r="B1" s="3"/>
      <c r="C1" s="3"/>
      <c r="D1" s="4"/>
      <c r="E1" s="4"/>
      <c r="F1" s="4"/>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row>
    <row r="2" ht="60" customHeight="1" spans="1:256">
      <c r="A2" s="6" t="s">
        <v>89</v>
      </c>
      <c r="B2" s="6"/>
      <c r="C2" s="6"/>
      <c r="D2" s="6"/>
      <c r="E2" s="6"/>
      <c r="F2" s="6"/>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row>
    <row r="3" s="1" customFormat="1" ht="30" customHeight="1" spans="1:256">
      <c r="A3" s="7" t="s">
        <v>31</v>
      </c>
      <c r="B3" s="7"/>
      <c r="C3" s="7" t="s">
        <v>90</v>
      </c>
      <c r="D3" s="8"/>
      <c r="E3" s="8"/>
      <c r="F3" s="8"/>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row>
    <row r="4" s="1" customFormat="1" ht="30" customHeight="1" spans="1:256">
      <c r="A4" s="7" t="s">
        <v>33</v>
      </c>
      <c r="B4" s="7"/>
      <c r="C4" s="7" t="s">
        <v>34</v>
      </c>
      <c r="D4" s="7"/>
      <c r="E4" s="7"/>
      <c r="F4" s="7"/>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row>
    <row r="5" s="1" customFormat="1" ht="30" customHeight="1" spans="1:256">
      <c r="A5" s="9" t="s">
        <v>35</v>
      </c>
      <c r="B5" s="10"/>
      <c r="C5" s="7" t="s">
        <v>36</v>
      </c>
      <c r="D5" s="7"/>
      <c r="E5" s="11" t="s">
        <v>37</v>
      </c>
      <c r="F5" s="11" t="s">
        <v>38</v>
      </c>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row>
    <row r="6" s="1" customFormat="1" ht="30" customHeight="1" spans="1:256">
      <c r="A6" s="12" t="s">
        <v>91</v>
      </c>
      <c r="B6" s="13" t="s">
        <v>92</v>
      </c>
      <c r="C6" s="14"/>
      <c r="D6" s="15"/>
      <c r="E6" s="16">
        <v>558</v>
      </c>
      <c r="F6" s="17"/>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row>
    <row r="7" s="1" customFormat="1" ht="30" customHeight="1" spans="1:256">
      <c r="A7" s="18"/>
      <c r="B7" s="13" t="s">
        <v>93</v>
      </c>
      <c r="C7" s="14"/>
      <c r="D7" s="15"/>
      <c r="E7" s="16">
        <v>558</v>
      </c>
      <c r="F7" s="17"/>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row>
    <row r="8" s="1" customFormat="1" ht="30" customHeight="1" spans="1:256">
      <c r="A8" s="19"/>
      <c r="B8" s="13" t="s">
        <v>94</v>
      </c>
      <c r="C8" s="14"/>
      <c r="D8" s="15"/>
      <c r="E8" s="16"/>
      <c r="F8" s="17"/>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row>
    <row r="9" s="1" customFormat="1" ht="99.95" customHeight="1" spans="1:256">
      <c r="A9" s="20" t="s">
        <v>43</v>
      </c>
      <c r="B9" s="21" t="s">
        <v>95</v>
      </c>
      <c r="C9" s="21"/>
      <c r="D9" s="21"/>
      <c r="E9" s="21"/>
      <c r="F9" s="21"/>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row>
    <row r="10" s="1" customFormat="1" ht="30" customHeight="1" spans="1:256">
      <c r="A10" s="22" t="s">
        <v>45</v>
      </c>
      <c r="B10" s="20" t="s">
        <v>46</v>
      </c>
      <c r="C10" s="20" t="s">
        <v>47</v>
      </c>
      <c r="D10" s="20" t="s">
        <v>48</v>
      </c>
      <c r="E10" s="20"/>
      <c r="F10" s="20" t="s">
        <v>49</v>
      </c>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row>
    <row r="11" s="1" customFormat="1" ht="30" customHeight="1" spans="1:256">
      <c r="A11" s="22"/>
      <c r="B11" s="23" t="s">
        <v>50</v>
      </c>
      <c r="C11" s="24" t="s">
        <v>51</v>
      </c>
      <c r="D11" s="25" t="s">
        <v>96</v>
      </c>
      <c r="E11" s="25"/>
      <c r="F11" s="26" t="s">
        <v>97</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row>
    <row r="12" s="1" customFormat="1" ht="30" customHeight="1" spans="1:256">
      <c r="A12" s="22"/>
      <c r="B12" s="27"/>
      <c r="C12" s="28"/>
      <c r="D12" s="29" t="s">
        <v>98</v>
      </c>
      <c r="E12" s="30"/>
      <c r="F12" s="31" t="s">
        <v>99</v>
      </c>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row>
    <row r="13" s="1" customFormat="1" ht="30" customHeight="1" spans="1:256">
      <c r="A13" s="22"/>
      <c r="B13" s="27"/>
      <c r="C13" s="28"/>
      <c r="D13" s="29" t="s">
        <v>100</v>
      </c>
      <c r="E13" s="30"/>
      <c r="F13" s="26" t="s">
        <v>101</v>
      </c>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row>
    <row r="14" s="1" customFormat="1" ht="30" customHeight="1" spans="1:256">
      <c r="A14" s="22"/>
      <c r="B14" s="27"/>
      <c r="C14" s="28"/>
      <c r="D14" s="25" t="s">
        <v>102</v>
      </c>
      <c r="E14" s="25"/>
      <c r="F14" s="26" t="s">
        <v>103</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row>
    <row r="15" s="1" customFormat="1" ht="30" customHeight="1" spans="1:256">
      <c r="A15" s="22"/>
      <c r="B15" s="27"/>
      <c r="C15" s="28"/>
      <c r="D15" s="29" t="s">
        <v>104</v>
      </c>
      <c r="E15" s="30"/>
      <c r="F15" s="26" t="s">
        <v>105</v>
      </c>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row>
    <row r="16" s="1" customFormat="1" ht="30" customHeight="1" spans="1:256">
      <c r="A16" s="22"/>
      <c r="B16" s="27"/>
      <c r="C16" s="28"/>
      <c r="D16" s="29" t="s">
        <v>106</v>
      </c>
      <c r="E16" s="30"/>
      <c r="F16" s="26" t="s">
        <v>107</v>
      </c>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row>
    <row r="17" s="1" customFormat="1" ht="30" customHeight="1" spans="1:256">
      <c r="A17" s="32"/>
      <c r="B17" s="27"/>
      <c r="C17" s="20" t="s">
        <v>62</v>
      </c>
      <c r="D17" s="33" t="s">
        <v>63</v>
      </c>
      <c r="E17" s="34"/>
      <c r="F17" s="35" t="s">
        <v>64</v>
      </c>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row>
    <row r="18" s="1" customFormat="1" ht="30" customHeight="1" spans="1:256">
      <c r="A18" s="32"/>
      <c r="B18" s="36" t="s">
        <v>65</v>
      </c>
      <c r="C18" s="24" t="s">
        <v>66</v>
      </c>
      <c r="D18" s="33" t="s">
        <v>108</v>
      </c>
      <c r="E18" s="34"/>
      <c r="F18" s="35" t="s">
        <v>109</v>
      </c>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row>
    <row r="19" s="1" customFormat="1" ht="30" customHeight="1" spans="1:256">
      <c r="A19" s="32"/>
      <c r="B19" s="37"/>
      <c r="C19" s="28"/>
      <c r="D19" s="33" t="s">
        <v>110</v>
      </c>
      <c r="E19" s="34"/>
      <c r="F19" s="35" t="s">
        <v>111</v>
      </c>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row>
    <row r="20" s="1" customFormat="1" ht="30" customHeight="1" spans="1:256">
      <c r="A20" s="32"/>
      <c r="B20" s="38" t="s">
        <v>69</v>
      </c>
      <c r="C20" s="20" t="s">
        <v>70</v>
      </c>
      <c r="D20" s="25" t="s">
        <v>112</v>
      </c>
      <c r="E20" s="25"/>
      <c r="F20" s="20" t="s">
        <v>64</v>
      </c>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row>
  </sheetData>
  <mergeCells count="32">
    <mergeCell ref="A1:C1"/>
    <mergeCell ref="A2:F2"/>
    <mergeCell ref="A3:B3"/>
    <mergeCell ref="C3:F3"/>
    <mergeCell ref="A4:B4"/>
    <mergeCell ref="C4:F4"/>
    <mergeCell ref="A5:B5"/>
    <mergeCell ref="C5:D5"/>
    <mergeCell ref="B6:D6"/>
    <mergeCell ref="E6:F6"/>
    <mergeCell ref="B7:D7"/>
    <mergeCell ref="E7:F7"/>
    <mergeCell ref="B8:D8"/>
    <mergeCell ref="E8:F8"/>
    <mergeCell ref="B9:F9"/>
    <mergeCell ref="D10:E10"/>
    <mergeCell ref="D11:E11"/>
    <mergeCell ref="D12:E12"/>
    <mergeCell ref="D13:E13"/>
    <mergeCell ref="D14:E14"/>
    <mergeCell ref="D15:E15"/>
    <mergeCell ref="D16:E16"/>
    <mergeCell ref="D17:E17"/>
    <mergeCell ref="D18:E18"/>
    <mergeCell ref="D19:E19"/>
    <mergeCell ref="D20:E20"/>
    <mergeCell ref="A6:A8"/>
    <mergeCell ref="A10:A20"/>
    <mergeCell ref="B11:B17"/>
    <mergeCell ref="B18:B19"/>
    <mergeCell ref="C11:C16"/>
    <mergeCell ref="C18:C19"/>
  </mergeCells>
  <printOptions horizontalCentered="1"/>
  <pageMargins left="0.747916666666667" right="0.747916666666667" top="0.984027777777778" bottom="0.984027777777778" header="0.511805555555556" footer="0.511805555555556"/>
  <pageSetup paperSize="9" firstPageNumber="8" fitToHeight="0" orientation="portrait" useFirstPageNumber="1" horizontalDpi="600"/>
  <headerFooter>
    <oddFooter>&amp;L-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附件1</vt:lpstr>
      <vt:lpstr>附件2-1</vt:lpstr>
      <vt:lpstr>附件2-2</vt:lpstr>
      <vt:lpstr>附件3</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2018-03-14T03:14:00Z</dcterms:created>
  <cp:lastPrinted>2025-07-29T08:06:00Z</cp:lastPrinted>
  <dcterms:modified xsi:type="dcterms:W3CDTF">2025-07-31T01:19:20Z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2052-10.1.0.7468</vt:lpwstr>
  </property>
  <property fmtid="{D5CDD505-2E9C-101B-9397-08002B2CF9AE}" pid="3" name="ICV">
    <vt:lpwstr>839B69F6ADB74A2D99D6232D9A1DA1EF</vt:lpwstr>
  </property>
</Properties>
</file>