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1" sheetId="5" r:id="rId1"/>
  </sheets>
  <definedNames>
    <definedName name="_xlnm.Print_Titles" localSheetId="0">附件1!$2:$6</definedName>
    <definedName name="_xlnm._FilterDatabase" localSheetId="0" hidden="1">附件1!$A$7:$M$12</definedName>
  </definedNames>
  <calcPr calcId="144525"/>
</workbook>
</file>

<file path=xl/sharedStrings.xml><?xml version="1.0" encoding="utf-8"?>
<sst xmlns="http://schemas.openxmlformats.org/spreadsheetml/2006/main" count="23">
  <si>
    <t>附件1</t>
  </si>
  <si>
    <t>预提前下达2026年中央财政残疾人事业发展补助资金分配表</t>
  </si>
  <si>
    <t>单位：万元</t>
  </si>
  <si>
    <t xml:space="preserve">              资金性质
              项目名称
      地区
     （单位）
</t>
  </si>
  <si>
    <t>合计</t>
  </si>
  <si>
    <t>一般公共预算资金</t>
  </si>
  <si>
    <t>中央专项彩票公益金</t>
  </si>
  <si>
    <t>备注</t>
  </si>
  <si>
    <t>7岁以上残疾人康复经费</t>
  </si>
  <si>
    <t>农村困难残疾人实用技术培训补助经费</t>
  </si>
  <si>
    <t>“阳光家园计划”补助经费</t>
  </si>
  <si>
    <t>补助金额小计</t>
  </si>
  <si>
    <t>0-6岁残疾儿童康复救助经费</t>
  </si>
  <si>
    <t>困难重度残疾人家庭无障碍改造补助经费</t>
  </si>
  <si>
    <t>残疾人基本康复服务补助经费</t>
  </si>
  <si>
    <t>7-17岁残疾儿童康复训练补助经费</t>
  </si>
  <si>
    <t>残疾人基本辅具适配服务补助经费</t>
  </si>
  <si>
    <t>城区小计</t>
  </si>
  <si>
    <t>玉州区</t>
  </si>
  <si>
    <t>含玉林高新区7-17岁残疾儿童康复训练补助经费经费8万元（一般公共预算资金）；含玉林高新区0-6岁残疾儿童康复救助经费82万元（中央专项彩票公益金）。</t>
  </si>
  <si>
    <t>福绵区</t>
  </si>
  <si>
    <t>市管县小计</t>
  </si>
  <si>
    <t>北流市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</si>
</sst>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.0000_ ;_ * \-#,##0.0000_ ;_ * &quot;-&quot;??.00_ ;_ @_ "/>
    <numFmt numFmtId="177" formatCode="#,##0.00_ ;[Red]\-#,##0.00_;;"/>
    <numFmt numFmtId="178" formatCode="#,##0.000_ ;[Red]\-#,##0.000_;;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Times New Roman"/>
      <charset val="0"/>
    </font>
    <font>
      <sz val="10"/>
      <color theme="1"/>
      <name val="Times New Roman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6" borderId="10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178" fontId="6" fillId="2" borderId="1" xfId="0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178" fontId="7" fillId="2" borderId="1" xfId="0" applyNumberFormat="1" applyFont="1" applyFill="1" applyBorder="1" applyAlignment="1" applyProtection="1">
      <alignment vertical="center"/>
    </xf>
    <xf numFmtId="178" fontId="7" fillId="0" borderId="1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 applyProtection="1">
      <alignment vertical="center"/>
    </xf>
    <xf numFmtId="177" fontId="6" fillId="2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Protection="1">
      <alignment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7" fontId="7" fillId="2" borderId="1" xfId="0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3</xdr:row>
      <xdr:rowOff>9525</xdr:rowOff>
    </xdr:from>
    <xdr:to>
      <xdr:col>1</xdr:col>
      <xdr:colOff>9525</xdr:colOff>
      <xdr:row>5</xdr:row>
      <xdr:rowOff>660400</xdr:rowOff>
    </xdr:to>
    <xdr:cxnSp>
      <xdr:nvCxnSpPr>
        <xdr:cNvPr id="2" name="直接连接符 2"/>
        <xdr:cNvCxnSpPr/>
      </xdr:nvCxnSpPr>
      <xdr:spPr>
        <a:xfrm>
          <a:off x="635" y="896620"/>
          <a:ext cx="1664335" cy="123634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20320</xdr:colOff>
      <xdr:row>3</xdr:row>
      <xdr:rowOff>20320</xdr:rowOff>
    </xdr:from>
    <xdr:to>
      <xdr:col>0</xdr:col>
      <xdr:colOff>1655445</xdr:colOff>
      <xdr:row>4</xdr:row>
      <xdr:rowOff>167005</xdr:rowOff>
    </xdr:to>
    <xdr:cxnSp>
      <xdr:nvCxnSpPr>
        <xdr:cNvPr id="3" name="直接连接符 3"/>
        <xdr:cNvCxnSpPr/>
      </xdr:nvCxnSpPr>
      <xdr:spPr>
        <a:xfrm>
          <a:off x="20320" y="907415"/>
          <a:ext cx="1635125" cy="40195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175" zoomScaleNormal="100" zoomScaleSheetLayoutView="175" workbookViewId="0">
      <pane xSplit="1" ySplit="6" topLeftCell="B7" activePane="bottomRight" state="frozen"/>
      <selection/>
      <selection pane="topRight"/>
      <selection pane="bottomLeft"/>
      <selection pane="bottomRight" activeCell="I11" sqref="I11:J11"/>
    </sheetView>
  </sheetViews>
  <sheetFormatPr defaultColWidth="9" defaultRowHeight="20.1" customHeight="1"/>
  <cols>
    <col min="1" max="1" width="21.725" style="2" customWidth="1"/>
    <col min="2" max="2" width="10.6833333333333" style="2" customWidth="1"/>
    <col min="3" max="3" width="11.25" style="2" customWidth="1"/>
    <col min="4" max="4" width="10" style="2" customWidth="1"/>
    <col min="5" max="5" width="9.125" style="2" customWidth="1"/>
    <col min="6" max="6" width="10.125" style="2" customWidth="1"/>
    <col min="7" max="7" width="9.125" style="2" customWidth="1"/>
    <col min="8" max="8" width="8.70833333333333" style="2" customWidth="1"/>
    <col min="9" max="9" width="9.825" style="2" customWidth="1"/>
    <col min="10" max="10" width="9.125" style="2" customWidth="1"/>
    <col min="11" max="11" width="8.95" style="2" customWidth="1"/>
    <col min="12" max="12" width="15.2833333333333" style="2" customWidth="1"/>
    <col min="13" max="13" width="10.875" style="2"/>
    <col min="14" max="16384" width="9" style="2"/>
  </cols>
  <sheetData>
    <row r="1" ht="18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5.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6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24" t="s">
        <v>2</v>
      </c>
    </row>
    <row r="4" customHeight="1" spans="1:12">
      <c r="A4" s="6" t="s">
        <v>3</v>
      </c>
      <c r="B4" s="7" t="s">
        <v>4</v>
      </c>
      <c r="C4" s="8" t="s">
        <v>5</v>
      </c>
      <c r="D4" s="9"/>
      <c r="E4" s="9"/>
      <c r="F4" s="9"/>
      <c r="G4" s="9"/>
      <c r="H4" s="10"/>
      <c r="I4" s="8" t="s">
        <v>6</v>
      </c>
      <c r="J4" s="9"/>
      <c r="K4" s="10"/>
      <c r="L4" s="25" t="s">
        <v>7</v>
      </c>
    </row>
    <row r="5" ht="26" customHeight="1" spans="1:12">
      <c r="A5" s="6"/>
      <c r="B5" s="7"/>
      <c r="C5" s="11" t="s">
        <v>8</v>
      </c>
      <c r="D5" s="12"/>
      <c r="E5" s="13"/>
      <c r="F5" s="14" t="s">
        <v>9</v>
      </c>
      <c r="G5" s="14" t="s">
        <v>10</v>
      </c>
      <c r="H5" s="15" t="s">
        <v>11</v>
      </c>
      <c r="I5" s="26" t="s">
        <v>12</v>
      </c>
      <c r="J5" s="14" t="s">
        <v>13</v>
      </c>
      <c r="K5" s="15" t="s">
        <v>11</v>
      </c>
      <c r="L5" s="27"/>
    </row>
    <row r="6" ht="52" customHeight="1" spans="1:12">
      <c r="A6" s="6"/>
      <c r="B6" s="7"/>
      <c r="C6" s="14" t="s">
        <v>14</v>
      </c>
      <c r="D6" s="14" t="s">
        <v>15</v>
      </c>
      <c r="E6" s="16" t="s">
        <v>16</v>
      </c>
      <c r="F6" s="14"/>
      <c r="G6" s="14"/>
      <c r="H6" s="17"/>
      <c r="I6" s="28"/>
      <c r="J6" s="14"/>
      <c r="K6" s="17"/>
      <c r="L6" s="29"/>
    </row>
    <row r="7" ht="26" customHeight="1" spans="1:13">
      <c r="A7" s="7" t="s">
        <v>4</v>
      </c>
      <c r="B7" s="18">
        <f>SUM(B8,B11)</f>
        <v>1193.285</v>
      </c>
      <c r="C7" s="18">
        <f t="shared" ref="C7:L7" si="0">SUM(C8,C11)</f>
        <v>151.335</v>
      </c>
      <c r="D7" s="18">
        <f t="shared" si="0"/>
        <v>131</v>
      </c>
      <c r="E7" s="18">
        <f t="shared" si="0"/>
        <v>60.1</v>
      </c>
      <c r="F7" s="18">
        <f t="shared" si="0"/>
        <v>31.8</v>
      </c>
      <c r="G7" s="18">
        <f t="shared" si="0"/>
        <v>44.25</v>
      </c>
      <c r="H7" s="18">
        <f t="shared" si="0"/>
        <v>418.485</v>
      </c>
      <c r="I7" s="18">
        <f t="shared" si="0"/>
        <v>720</v>
      </c>
      <c r="J7" s="18">
        <f t="shared" si="0"/>
        <v>54.8</v>
      </c>
      <c r="K7" s="18">
        <f>SUM(K8,K11)</f>
        <v>774.8</v>
      </c>
      <c r="L7" s="30"/>
      <c r="M7" s="31"/>
    </row>
    <row r="8" ht="26" customHeight="1" spans="1:12">
      <c r="A8" s="7" t="s">
        <v>17</v>
      </c>
      <c r="B8" s="18">
        <f>SUM(B9:B10)</f>
        <v>739.721</v>
      </c>
      <c r="C8" s="18">
        <f t="shared" ref="C8:L8" si="1">SUM(C9:C10)</f>
        <v>95.171</v>
      </c>
      <c r="D8" s="18">
        <f t="shared" si="1"/>
        <v>92</v>
      </c>
      <c r="E8" s="18">
        <f t="shared" si="1"/>
        <v>56.1</v>
      </c>
      <c r="F8" s="18">
        <f t="shared" si="1"/>
        <v>14.7</v>
      </c>
      <c r="G8" s="18">
        <f t="shared" si="1"/>
        <v>16.95</v>
      </c>
      <c r="H8" s="18">
        <f t="shared" si="1"/>
        <v>274.921</v>
      </c>
      <c r="I8" s="18">
        <f t="shared" si="1"/>
        <v>444</v>
      </c>
      <c r="J8" s="18">
        <f t="shared" si="1"/>
        <v>20.8</v>
      </c>
      <c r="K8" s="18">
        <f t="shared" si="1"/>
        <v>464.8</v>
      </c>
      <c r="L8" s="32"/>
    </row>
    <row r="9" s="1" customFormat="1" ht="115" customHeight="1" spans="1:12">
      <c r="A9" s="19" t="s">
        <v>18</v>
      </c>
      <c r="B9" s="20">
        <v>515.843</v>
      </c>
      <c r="C9" s="21">
        <v>43.643</v>
      </c>
      <c r="D9" s="22">
        <v>66</v>
      </c>
      <c r="E9" s="22">
        <v>54.9</v>
      </c>
      <c r="F9" s="22">
        <v>8.1</v>
      </c>
      <c r="G9" s="22">
        <v>9.6</v>
      </c>
      <c r="H9" s="20">
        <v>182.243</v>
      </c>
      <c r="I9" s="22">
        <v>328</v>
      </c>
      <c r="J9" s="22">
        <v>5.6</v>
      </c>
      <c r="K9" s="33">
        <v>333.6</v>
      </c>
      <c r="L9" s="34" t="s">
        <v>19</v>
      </c>
    </row>
    <row r="10" s="1" customFormat="1" ht="30" customHeight="1" spans="1:12">
      <c r="A10" s="19" t="s">
        <v>20</v>
      </c>
      <c r="B10" s="20">
        <f>SUM(C10:K10)/2</f>
        <v>223.878</v>
      </c>
      <c r="C10" s="21">
        <v>51.528</v>
      </c>
      <c r="D10" s="22">
        <v>26</v>
      </c>
      <c r="E10" s="22">
        <v>1.2</v>
      </c>
      <c r="F10" s="22">
        <v>6.6</v>
      </c>
      <c r="G10" s="22">
        <v>7.35</v>
      </c>
      <c r="H10" s="20">
        <f>SUM(C10:G10)</f>
        <v>92.678</v>
      </c>
      <c r="I10" s="22">
        <v>116</v>
      </c>
      <c r="J10" s="22">
        <v>15.2</v>
      </c>
      <c r="K10" s="33">
        <f>SUM(I10:J10)</f>
        <v>131.2</v>
      </c>
      <c r="L10" s="35"/>
    </row>
    <row r="11" ht="30" customHeight="1" spans="1:12">
      <c r="A11" s="7" t="s">
        <v>21</v>
      </c>
      <c r="B11" s="18">
        <f t="shared" ref="B11:K11" si="2">SUM(B12:B12)</f>
        <v>453.564</v>
      </c>
      <c r="C11" s="18">
        <f t="shared" si="2"/>
        <v>56.164</v>
      </c>
      <c r="D11" s="23">
        <f t="shared" si="2"/>
        <v>39</v>
      </c>
      <c r="E11" s="23">
        <f t="shared" si="2"/>
        <v>4</v>
      </c>
      <c r="F11" s="23">
        <f t="shared" si="2"/>
        <v>17.1</v>
      </c>
      <c r="G11" s="23">
        <f t="shared" si="2"/>
        <v>27.3</v>
      </c>
      <c r="H11" s="18">
        <f t="shared" si="2"/>
        <v>143.564</v>
      </c>
      <c r="I11" s="23">
        <f t="shared" si="2"/>
        <v>276</v>
      </c>
      <c r="J11" s="23">
        <f t="shared" si="2"/>
        <v>34</v>
      </c>
      <c r="K11" s="23">
        <f t="shared" si="2"/>
        <v>310</v>
      </c>
      <c r="L11" s="32"/>
    </row>
    <row r="12" s="1" customFormat="1" ht="30" customHeight="1" spans="1:12">
      <c r="A12" s="19" t="s">
        <v>22</v>
      </c>
      <c r="B12" s="20">
        <f>SUM(C12:K12)/2</f>
        <v>453.564</v>
      </c>
      <c r="C12" s="21">
        <v>56.164</v>
      </c>
      <c r="D12" s="22">
        <v>39</v>
      </c>
      <c r="E12" s="22">
        <v>4</v>
      </c>
      <c r="F12" s="22">
        <v>17.1</v>
      </c>
      <c r="G12" s="22">
        <v>27.3</v>
      </c>
      <c r="H12" s="20">
        <f>SUM(C12:G12)</f>
        <v>143.564</v>
      </c>
      <c r="I12" s="22">
        <v>276</v>
      </c>
      <c r="J12" s="22">
        <v>34</v>
      </c>
      <c r="K12" s="33">
        <f>SUM(I12:J12)</f>
        <v>310</v>
      </c>
      <c r="L12" s="35"/>
    </row>
  </sheetData>
  <sheetProtection formatCells="0" formatColumns="0" formatRows="0" autoFilter="0" pivotTables="0"/>
  <mergeCells count="13">
    <mergeCell ref="A2:K2"/>
    <mergeCell ref="C4:H4"/>
    <mergeCell ref="I4:K4"/>
    <mergeCell ref="C5:E5"/>
    <mergeCell ref="A4:A6"/>
    <mergeCell ref="B4:B6"/>
    <mergeCell ref="F5:F6"/>
    <mergeCell ref="G5:G6"/>
    <mergeCell ref="H5:H6"/>
    <mergeCell ref="I5:I6"/>
    <mergeCell ref="J5:J6"/>
    <mergeCell ref="K5:K6"/>
    <mergeCell ref="L4:L6"/>
  </mergeCells>
  <printOptions horizontalCentered="1"/>
  <pageMargins left="0.590277777777778" right="0.590277777777778" top="0.786805555555556" bottom="0.786805555555556" header="0.393055555555556" footer="0.511805555555556"/>
  <pageSetup paperSize="9" firstPageNumber="4" fitToHeight="0" orientation="landscape" useFirstPageNumber="1" horizontalDpi="600"/>
  <headerFooter>
    <oddFooter>&amp;L&amp;"times New Roman"&amp;14- &amp;P -</oddFooter>
    <evenFooter>&amp;R—&amp;P—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2023-05-14T11:15:00Z</dcterms:created>
  <dcterms:modified xsi:type="dcterms:W3CDTF">2026-01-13T08:11:33Z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ICV">
    <vt:lpwstr>4CDC601FE6A749D59AE264C0E8FACBC1_13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