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第一批分配方案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<sst xmlns="http://schemas.openxmlformats.org/spreadsheetml/2006/main" count="36">
  <si>
    <t>附件</t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</si>
  <si>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年玉林市本级财政衔接推进乡村振兴补助资金分配表</t>
    </r>
    <r>
      <rPr>
        <sz val="22"/>
        <color theme="1"/>
        <rFont val="Times New Roman"/>
        <charset val="134"/>
      </rPr>
      <t xml:space="preserve">             </t>
    </r>
  </si>
  <si>
    <t>单位：万元</t>
  </si>
  <si>
    <t>县（市、区）</t>
  </si>
  <si>
    <t>安排实施到人到户补贴项目资金</t>
  </si>
  <si>
    <t>倾斜支持优势特色产业项目</t>
  </si>
  <si>
    <t>倾斜支持优势特色产业品牌打造</t>
  </si>
  <si>
    <t>倾斜支持“无疫小区”创建补助资金</t>
  </si>
  <si>
    <t>倾斜支持自治区重点帮扶县
（参照管理县）</t>
  </si>
  <si>
    <t>2024年度衔接资金支出进度奖励资金</t>
  </si>
  <si>
    <t>2024年巩固脱贫攻坚成果工作综合评价奖励</t>
  </si>
  <si>
    <t>倾斜支持衔接资金项目维护及修缮</t>
  </si>
  <si>
    <t>举办自治区级以上现场会奖励资金</t>
  </si>
  <si>
    <t>代表玉林市迎接自治区衔接资金绩效评价实地考核奖励</t>
  </si>
  <si>
    <t>小计</t>
  </si>
  <si>
    <t>备注</t>
  </si>
  <si>
    <t>玉州区</t>
  </si>
  <si>
    <t>含玉林高新区产业项目100万元</t>
  </si>
  <si>
    <t>福绵区</t>
  </si>
  <si>
    <t>北流市</t>
  </si>
  <si>
    <t>容  县</t>
  </si>
  <si>
    <t>陆川县</t>
  </si>
  <si>
    <t>博白县</t>
  </si>
  <si>
    <t>兴业县</t>
  </si>
  <si>
    <t>合  计</t>
  </si>
  <si>
    <t>脱贫户数</t>
  </si>
  <si>
    <t>监测户数</t>
  </si>
  <si>
    <t>总户数</t>
  </si>
  <si>
    <t>占比</t>
  </si>
  <si>
    <t>福绵</t>
  </si>
  <si>
    <t>玉州</t>
  </si>
  <si>
    <t>容县</t>
  </si>
  <si>
    <t>陆川</t>
  </si>
  <si>
    <t>博白</t>
  </si>
  <si>
    <t>兴业</t>
  </si>
  <si>
    <t>北流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</si>
</sst>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00000"/>
  </numFmts>
  <fonts count="36">
    <font>
      <sz val="11"/>
      <color theme="1"/>
      <name val="Tahoma"/>
      <charset val="134"/>
    </font>
    <font>
      <sz val="11"/>
      <color theme="1"/>
      <name val="宋体"/>
      <charset val="134"/>
    </font>
    <font>
      <sz val="18"/>
      <color theme="1"/>
      <name val="Tahoma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8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18" borderId="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3" borderId="6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justify" vertical="center" wrapText="1"/>
    </xf>
    <xf numFmtId="0" fontId="0" fillId="0" borderId="0" xfId="0" applyNumberFormat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D15"/>
  <sheetViews>
    <sheetView tabSelected="1" zoomScale="85" zoomScaleNormal="85" workbookViewId="0">
      <selection activeCell="H18" sqref="H18"/>
    </sheetView>
  </sheetViews>
  <sheetFormatPr defaultColWidth="9" defaultRowHeight="22.5"/>
  <cols>
    <col min="1" max="1" width="9.99166666666667" style="7" customWidth="1"/>
    <col min="2" max="5" width="11.175" style="7" customWidth="1"/>
    <col min="6" max="6" width="12.5" style="7" customWidth="1"/>
    <col min="7" max="10" width="11.7666666666667" style="7" customWidth="1"/>
    <col min="11" max="11" width="14.55" style="7" customWidth="1"/>
    <col min="12" max="12" width="9.40833333333333" style="7" customWidth="1"/>
    <col min="13" max="13" width="13.225" style="8" customWidth="1"/>
    <col min="14" max="14" width="12.625" style="8"/>
    <col min="15" max="15" width="13.3833333333333" style="8" customWidth="1"/>
    <col min="16" max="17" width="12.625" style="8"/>
    <col min="18" max="16358" width="9" style="8"/>
  </cols>
  <sheetData>
    <row r="1" ht="34" customHeight="1" spans="1:1">
      <c r="A1" s="9" t="s">
        <v>0</v>
      </c>
    </row>
    <row r="2" ht="3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7" customHeight="1" spans="1:12">
      <c r="A3" s="11"/>
      <c r="B3" s="12"/>
      <c r="C3" s="12"/>
      <c r="D3" s="12"/>
      <c r="E3" s="12"/>
      <c r="F3" s="12"/>
      <c r="G3" s="12"/>
      <c r="H3" s="12"/>
      <c r="I3" s="12"/>
      <c r="J3" s="12"/>
      <c r="K3" s="20" t="s">
        <v>2</v>
      </c>
      <c r="L3" s="20"/>
    </row>
    <row r="4" ht="99" customHeight="1" spans="1:1635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21" t="s">
        <v>14</v>
      </c>
      <c r="M4" s="21" t="s">
        <v>15</v>
      </c>
      <c r="XEB4"/>
      <c r="XEC4"/>
      <c r="XED4"/>
    </row>
    <row r="5" ht="44" customHeight="1" spans="1:16358">
      <c r="A5" s="15" t="s">
        <v>16</v>
      </c>
      <c r="B5" s="16">
        <v>63</v>
      </c>
      <c r="C5" s="17">
        <v>400</v>
      </c>
      <c r="D5" s="17">
        <v>50</v>
      </c>
      <c r="E5" s="17"/>
      <c r="F5" s="17"/>
      <c r="G5" s="17">
        <v>100</v>
      </c>
      <c r="H5" s="17">
        <v>150</v>
      </c>
      <c r="I5" s="17">
        <v>10</v>
      </c>
      <c r="J5" s="17">
        <v>50</v>
      </c>
      <c r="K5" s="17"/>
      <c r="L5" s="22">
        <f>SUM(B5:K5)</f>
        <v>823</v>
      </c>
      <c r="M5" s="23" t="s">
        <v>17</v>
      </c>
      <c r="N5" s="24"/>
      <c r="O5" s="24"/>
      <c r="XDZ5"/>
      <c r="XEA5"/>
      <c r="XEB5"/>
      <c r="XEC5"/>
      <c r="XED5"/>
    </row>
    <row r="6" ht="44" customHeight="1" spans="1:16358">
      <c r="A6" s="15" t="s">
        <v>18</v>
      </c>
      <c r="B6" s="16">
        <v>99</v>
      </c>
      <c r="C6" s="17">
        <v>400</v>
      </c>
      <c r="D6" s="17">
        <v>49</v>
      </c>
      <c r="E6" s="17"/>
      <c r="F6" s="17"/>
      <c r="G6" s="17">
        <v>100</v>
      </c>
      <c r="H6" s="17">
        <v>100</v>
      </c>
      <c r="I6" s="17">
        <v>10</v>
      </c>
      <c r="J6" s="17"/>
      <c r="K6" s="17">
        <v>50</v>
      </c>
      <c r="L6" s="22">
        <f t="shared" ref="L6:L12" si="0">SUM(B6:K6)</f>
        <v>808</v>
      </c>
      <c r="M6" s="25"/>
      <c r="N6" s="24"/>
      <c r="O6" s="24"/>
      <c r="XDZ6"/>
      <c r="XEA6"/>
      <c r="XEB6"/>
      <c r="XEC6"/>
      <c r="XED6"/>
    </row>
    <row r="7" ht="44" customHeight="1" spans="1:16358">
      <c r="A7" s="15" t="s">
        <v>19</v>
      </c>
      <c r="B7" s="16">
        <v>159</v>
      </c>
      <c r="C7" s="17">
        <v>400</v>
      </c>
      <c r="D7" s="17">
        <v>55</v>
      </c>
      <c r="E7" s="17"/>
      <c r="F7" s="17"/>
      <c r="G7" s="17">
        <v>100</v>
      </c>
      <c r="H7" s="17"/>
      <c r="I7" s="17">
        <v>10</v>
      </c>
      <c r="J7" s="17"/>
      <c r="K7" s="17">
        <v>50</v>
      </c>
      <c r="L7" s="22">
        <f t="shared" si="0"/>
        <v>774</v>
      </c>
      <c r="M7" s="26"/>
      <c r="N7" s="24"/>
      <c r="O7" s="24"/>
      <c r="XDZ7"/>
      <c r="XEA7"/>
      <c r="XEB7"/>
      <c r="XEC7"/>
      <c r="XED7"/>
    </row>
    <row r="8" ht="44" customHeight="1" spans="1:16358">
      <c r="A8" s="15" t="s">
        <v>20</v>
      </c>
      <c r="B8" s="16">
        <v>232</v>
      </c>
      <c r="C8" s="17">
        <v>600</v>
      </c>
      <c r="D8" s="17">
        <v>54</v>
      </c>
      <c r="E8" s="17"/>
      <c r="F8" s="17"/>
      <c r="G8" s="17">
        <v>-100</v>
      </c>
      <c r="H8" s="17">
        <v>50</v>
      </c>
      <c r="I8" s="17">
        <v>10</v>
      </c>
      <c r="J8" s="17"/>
      <c r="K8" s="17"/>
      <c r="L8" s="22">
        <f t="shared" si="0"/>
        <v>846</v>
      </c>
      <c r="M8" s="26"/>
      <c r="O8" s="24"/>
      <c r="XDZ8"/>
      <c r="XEA8"/>
      <c r="XEB8"/>
      <c r="XEC8"/>
      <c r="XED8"/>
    </row>
    <row r="9" ht="44" customHeight="1" spans="1:16358">
      <c r="A9" s="15" t="s">
        <v>21</v>
      </c>
      <c r="B9" s="16">
        <v>279</v>
      </c>
      <c r="C9" s="17">
        <v>750</v>
      </c>
      <c r="D9" s="17">
        <v>58</v>
      </c>
      <c r="E9" s="17">
        <v>20</v>
      </c>
      <c r="F9" s="17">
        <v>200</v>
      </c>
      <c r="G9" s="17">
        <v>-100</v>
      </c>
      <c r="H9" s="17">
        <v>50</v>
      </c>
      <c r="I9" s="17">
        <v>10</v>
      </c>
      <c r="J9" s="17"/>
      <c r="K9" s="17"/>
      <c r="L9" s="22">
        <f t="shared" si="0"/>
        <v>1267</v>
      </c>
      <c r="M9" s="26"/>
      <c r="N9" s="24"/>
      <c r="O9" s="24"/>
      <c r="XDW9"/>
      <c r="XDX9"/>
      <c r="XDY9"/>
      <c r="XDZ9"/>
      <c r="XEA9"/>
      <c r="XEB9"/>
      <c r="XEC9"/>
      <c r="XED9"/>
    </row>
    <row r="10" ht="44" customHeight="1" spans="1:16358">
      <c r="A10" s="15" t="s">
        <v>22</v>
      </c>
      <c r="B10" s="16">
        <v>401</v>
      </c>
      <c r="C10" s="17">
        <v>600</v>
      </c>
      <c r="D10" s="17">
        <v>43</v>
      </c>
      <c r="E10" s="17"/>
      <c r="F10" s="17">
        <v>200</v>
      </c>
      <c r="G10" s="17">
        <v>100</v>
      </c>
      <c r="H10" s="17">
        <v>150</v>
      </c>
      <c r="I10" s="17">
        <v>10</v>
      </c>
      <c r="J10" s="17"/>
      <c r="K10" s="17"/>
      <c r="L10" s="22">
        <f t="shared" si="0"/>
        <v>1504</v>
      </c>
      <c r="M10" s="26"/>
      <c r="N10" s="24"/>
      <c r="O10" s="24"/>
      <c r="XDW10"/>
      <c r="XDX10"/>
      <c r="XDY10"/>
      <c r="XDZ10"/>
      <c r="XEA10"/>
      <c r="XEB10"/>
      <c r="XEC10"/>
      <c r="XED10"/>
    </row>
    <row r="11" ht="44" customHeight="1" spans="1:16358">
      <c r="A11" s="15" t="s">
        <v>23</v>
      </c>
      <c r="B11" s="16">
        <v>270</v>
      </c>
      <c r="C11" s="17">
        <v>750</v>
      </c>
      <c r="D11" s="17">
        <v>48</v>
      </c>
      <c r="E11" s="17"/>
      <c r="F11" s="17">
        <v>200</v>
      </c>
      <c r="G11" s="17">
        <v>-100</v>
      </c>
      <c r="H11" s="17">
        <v>100</v>
      </c>
      <c r="I11" s="17">
        <v>10</v>
      </c>
      <c r="J11" s="17"/>
      <c r="K11" s="17"/>
      <c r="L11" s="22">
        <f t="shared" si="0"/>
        <v>1278</v>
      </c>
      <c r="M11" s="26"/>
      <c r="N11" s="24"/>
      <c r="O11" s="24"/>
      <c r="XDW11"/>
      <c r="XDX11"/>
      <c r="XDY11"/>
      <c r="XDZ11"/>
      <c r="XEA11"/>
      <c r="XEB11"/>
      <c r="XEC11"/>
      <c r="XED11"/>
    </row>
    <row r="12" ht="44" customHeight="1" spans="1:16358">
      <c r="A12" s="18" t="s">
        <v>24</v>
      </c>
      <c r="B12" s="19">
        <v>1503</v>
      </c>
      <c r="C12" s="19">
        <f t="shared" ref="C12:K12" si="1">SUM(C5:C11)</f>
        <v>3900</v>
      </c>
      <c r="D12" s="19">
        <f t="shared" si="1"/>
        <v>357</v>
      </c>
      <c r="E12" s="19">
        <f t="shared" si="1"/>
        <v>20</v>
      </c>
      <c r="F12" s="19">
        <f t="shared" si="1"/>
        <v>600</v>
      </c>
      <c r="G12" s="19">
        <f t="shared" si="1"/>
        <v>100</v>
      </c>
      <c r="H12" s="19">
        <f t="shared" si="1"/>
        <v>600</v>
      </c>
      <c r="I12" s="19">
        <f t="shared" si="1"/>
        <v>70</v>
      </c>
      <c r="J12" s="19">
        <f t="shared" si="1"/>
        <v>50</v>
      </c>
      <c r="K12" s="19">
        <f t="shared" si="1"/>
        <v>100</v>
      </c>
      <c r="L12" s="22">
        <f t="shared" si="0"/>
        <v>7300</v>
      </c>
      <c r="M12" s="27"/>
      <c r="N12" s="24"/>
      <c r="O12" s="24"/>
      <c r="XDY12"/>
      <c r="XDZ12"/>
      <c r="XEA12"/>
      <c r="XEB12"/>
      <c r="XEC12"/>
      <c r="XED12"/>
    </row>
    <row r="13" ht="28" customHeight="1" spans="16356:16358">
      <c r="XEB13"/>
      <c r="XEC13"/>
      <c r="XED13"/>
    </row>
    <row r="15" spans="12:12">
      <c r="L15" s="28"/>
    </row>
  </sheetData>
  <mergeCells count="2">
    <mergeCell ref="A2:M2"/>
    <mergeCell ref="K3:L3"/>
  </mergeCells>
  <pageMargins left="0.700694444444445" right="0.550694444444444" top="0.751388888888889" bottom="0.751388888888889" header="0.298611111111111" footer="0.298611111111111"/>
  <pageSetup paperSize="9" scale="82" firstPageNumber="3" fitToHeight="0" orientation="landscape" useFirstPageNumber="1" horizontalDpi="600"/>
  <headerFooter>
    <oddFooter>&amp;R&amp;"-"-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M16"/>
  <sheetViews>
    <sheetView zoomScale="145" zoomScaleNormal="145" workbookViewId="0">
      <selection activeCell="G17" sqref="G17"/>
    </sheetView>
  </sheetViews>
  <sheetFormatPr defaultColWidth="9" defaultRowHeight="14.25"/>
  <cols>
    <col min="6" max="7" width="12.625"/>
  </cols>
  <sheetData>
    <row r="6" ht="24" customHeight="1" spans="2:6">
      <c r="B6" s="1"/>
      <c r="C6" s="2" t="s">
        <v>25</v>
      </c>
      <c r="D6" s="2" t="s">
        <v>26</v>
      </c>
      <c r="E6" s="2" t="s">
        <v>27</v>
      </c>
      <c r="F6" s="2" t="s">
        <v>28</v>
      </c>
    </row>
    <row r="7" ht="24" customHeight="1" spans="2:7">
      <c r="B7" s="2" t="s">
        <v>29</v>
      </c>
      <c r="C7" s="1">
        <v>6667</v>
      </c>
      <c r="D7" s="1">
        <v>883</v>
      </c>
      <c r="E7" s="1">
        <f t="shared" ref="E7:E14" si="0">SUM(C7:D7)</f>
        <v>7550</v>
      </c>
      <c r="F7" s="3">
        <f>E7/$E$14</f>
        <v>0.0558365873861082</v>
      </c>
      <c r="G7" s="4">
        <v>111</v>
      </c>
    </row>
    <row r="8" ht="24" customHeight="1" spans="2:13">
      <c r="B8" s="2" t="s">
        <v>30</v>
      </c>
      <c r="C8" s="1">
        <v>4179</v>
      </c>
      <c r="D8" s="1">
        <v>564</v>
      </c>
      <c r="E8" s="1">
        <f t="shared" si="0"/>
        <v>4743</v>
      </c>
      <c r="F8" s="3">
        <f t="shared" ref="F8:F13" si="1">E8/$E$14</f>
        <v>0.0350772097976571</v>
      </c>
      <c r="G8" s="4">
        <v>70</v>
      </c>
      <c r="I8" s="5"/>
      <c r="J8" s="6"/>
      <c r="K8" s="6"/>
      <c r="L8" s="6"/>
      <c r="M8" s="6"/>
    </row>
    <row r="9" ht="24" customHeight="1" spans="2:13">
      <c r="B9" s="2" t="s">
        <v>31</v>
      </c>
      <c r="C9" s="1">
        <v>16088</v>
      </c>
      <c r="D9" s="1">
        <v>2037</v>
      </c>
      <c r="E9" s="1">
        <f t="shared" si="0"/>
        <v>18125</v>
      </c>
      <c r="F9" s="3">
        <f t="shared" si="1"/>
        <v>0.134044787599101</v>
      </c>
      <c r="G9" s="4">
        <v>268</v>
      </c>
      <c r="I9" s="6"/>
      <c r="J9" s="5"/>
      <c r="K9" s="5"/>
      <c r="L9" s="5"/>
      <c r="M9" s="5"/>
    </row>
    <row r="10" ht="24" customHeight="1" spans="2:13">
      <c r="B10" s="2" t="s">
        <v>32</v>
      </c>
      <c r="C10" s="1">
        <v>24025</v>
      </c>
      <c r="D10" s="1">
        <v>2142</v>
      </c>
      <c r="E10" s="1">
        <f t="shared" si="0"/>
        <v>26167</v>
      </c>
      <c r="F10" s="3">
        <f t="shared" si="1"/>
        <v>0.193519997633416</v>
      </c>
      <c r="G10" s="4">
        <v>387</v>
      </c>
      <c r="I10" s="6"/>
      <c r="J10" s="5"/>
      <c r="K10" s="5"/>
      <c r="L10" s="5"/>
      <c r="M10" s="5"/>
    </row>
    <row r="11" ht="24" customHeight="1" spans="2:13">
      <c r="B11" s="2" t="s">
        <v>33</v>
      </c>
      <c r="C11" s="1">
        <v>34191</v>
      </c>
      <c r="D11" s="1">
        <v>3101</v>
      </c>
      <c r="E11" s="1">
        <f t="shared" si="0"/>
        <v>37292</v>
      </c>
      <c r="F11" s="3">
        <f t="shared" si="1"/>
        <v>0.275795763814933</v>
      </c>
      <c r="G11" s="4">
        <v>552</v>
      </c>
      <c r="I11" s="6"/>
      <c r="J11" s="5"/>
      <c r="K11" s="5"/>
      <c r="L11" s="5"/>
      <c r="M11" s="5"/>
    </row>
    <row r="12" ht="24" customHeight="1" spans="2:13">
      <c r="B12" s="2" t="s">
        <v>34</v>
      </c>
      <c r="C12" s="1">
        <v>22407</v>
      </c>
      <c r="D12" s="1">
        <v>2130</v>
      </c>
      <c r="E12" s="1">
        <f t="shared" si="0"/>
        <v>24537</v>
      </c>
      <c r="F12" s="3">
        <f t="shared" si="1"/>
        <v>0.181465211217607</v>
      </c>
      <c r="G12" s="4">
        <v>363</v>
      </c>
      <c r="I12" s="6"/>
      <c r="J12" s="5"/>
      <c r="K12" s="5"/>
      <c r="L12" s="5"/>
      <c r="M12" s="5"/>
    </row>
    <row r="13" ht="24" customHeight="1" spans="2:13">
      <c r="B13" s="2" t="s">
        <v>35</v>
      </c>
      <c r="C13" s="1">
        <v>15711</v>
      </c>
      <c r="D13" s="1">
        <v>1091</v>
      </c>
      <c r="E13" s="1">
        <f t="shared" si="0"/>
        <v>16802</v>
      </c>
      <c r="F13" s="3">
        <f t="shared" si="1"/>
        <v>0.124260442551177</v>
      </c>
      <c r="G13" s="4">
        <v>249</v>
      </c>
      <c r="I13" s="6"/>
      <c r="J13" s="5"/>
      <c r="K13" s="5"/>
      <c r="L13" s="5"/>
      <c r="M13" s="5"/>
    </row>
    <row r="14" ht="24" customHeight="1" spans="2:13">
      <c r="B14" s="1"/>
      <c r="C14" s="1">
        <f>SUM(C7:C13)</f>
        <v>123268</v>
      </c>
      <c r="D14" s="1">
        <f>SUM(D7:D13)</f>
        <v>11948</v>
      </c>
      <c r="E14" s="1">
        <f t="shared" si="0"/>
        <v>135216</v>
      </c>
      <c r="F14" s="1"/>
      <c r="I14" s="6"/>
      <c r="J14" s="5"/>
      <c r="K14" s="5"/>
      <c r="L14" s="5"/>
      <c r="M14" s="5"/>
    </row>
    <row r="15" spans="9:13">
      <c r="I15" s="6"/>
      <c r="J15" s="5"/>
      <c r="K15" s="5"/>
      <c r="L15" s="5"/>
      <c r="M15" s="5"/>
    </row>
    <row r="16" spans="9:13">
      <c r="I16" s="5"/>
      <c r="J16" s="5"/>
      <c r="K16" s="5"/>
      <c r="L16" s="5"/>
      <c r="M16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第一批分配方案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2022-09-01T02:41:00Z</cp:lastPrinted>
  <dcterms:modified xsi:type="dcterms:W3CDTF">2025-09-24T08:34:43Z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B6109626E6C343C2A50D31C72D3A574D_13</vt:lpwstr>
  </property>
  <property fmtid="{D5CDD505-2E9C-101B-9397-08002B2CF9AE}" pid="3" name="KSOProductBuildVer">
    <vt:lpwstr>2052-10.1.0.7468</vt:lpwstr>
  </property>
</Properties>
</file>